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9125" windowHeight="11910" activeTab="1"/>
  </bookViews>
  <sheets>
    <sheet name="Лист1" sheetId="1" r:id="rId1"/>
    <sheet name="Лист3" sheetId="2" r:id="rId2"/>
    <sheet name="Лист2" sheetId="3" r:id="rId3"/>
  </sheets>
  <definedNames>
    <definedName name="_xlnm.Print_Area" localSheetId="1">'Лист3'!$A$1:$Q$363</definedName>
  </definedNames>
  <calcPr fullCalcOnLoad="1"/>
</workbook>
</file>

<file path=xl/sharedStrings.xml><?xml version="1.0" encoding="utf-8"?>
<sst xmlns="http://schemas.openxmlformats.org/spreadsheetml/2006/main" count="2363" uniqueCount="545">
  <si>
    <t xml:space="preserve">Поряд-ковый  номер </t>
  </si>
  <si>
    <t>сведения о начальной (максималь-ной) цене договора (цене лота)</t>
  </si>
  <si>
    <t>планиру-емая дата или период размещения извещения о закупке (месяц, год)</t>
  </si>
  <si>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</si>
  <si>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</si>
  <si>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</si>
  <si>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</si>
  <si>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</si>
  <si>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</si>
  <si>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</si>
  <si>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 xml:space="preserve">                                    Условия договора                                    </t>
  </si>
  <si>
    <t>да/нет</t>
  </si>
  <si>
    <t>МУП "Горводоканал г. Волгограда"</t>
  </si>
  <si>
    <t>400002, г. Волгоград, ул. Песчанокопская, 2/1</t>
  </si>
  <si>
    <t>mupgvv@mupgvv.ru</t>
  </si>
  <si>
    <t xml:space="preserve"> Код по ОКВЭД</t>
  </si>
  <si>
    <t>Код по ОКДП</t>
  </si>
  <si>
    <t>предмет договора</t>
  </si>
  <si>
    <t xml:space="preserve"> минимально  необходимые требования, предъявляемые к покупаемым товарам (работам, услугам)</t>
  </si>
  <si>
    <t xml:space="preserve"> </t>
  </si>
  <si>
    <t xml:space="preserve">  единица   измерения</t>
  </si>
  <si>
    <t>код по ОКЕИ</t>
  </si>
  <si>
    <t>сведения о количестве (объеме)</t>
  </si>
  <si>
    <t xml:space="preserve">   регион   поставки товаров (выполнения работ, оказания услуг) </t>
  </si>
  <si>
    <t xml:space="preserve"> код по ОКАТО</t>
  </si>
  <si>
    <t>график осуществления процедур</t>
  </si>
  <si>
    <t>Способ закупки</t>
  </si>
  <si>
    <t>Закупка в электронной форме</t>
  </si>
  <si>
    <t xml:space="preserve">срок   исполнения договора (месяц, год) </t>
  </si>
  <si>
    <t>(8442)26-74-60</t>
  </si>
  <si>
    <t>_______________________________________  ___________   "  " _______ 20__ г.</t>
  </si>
  <si>
    <t xml:space="preserve">    (Ф.И.О., должность руководителя       (подпись)     (дата утверждения)</t>
  </si>
  <si>
    <t xml:space="preserve">   (уполномоченного лица) заказчика)</t>
  </si>
  <si>
    <t xml:space="preserve">                                             МП</t>
  </si>
  <si>
    <t>наимено-вание</t>
  </si>
  <si>
    <t xml:space="preserve"> План закупки товаров (работ, услуг)</t>
  </si>
  <si>
    <t>на 2015 год (на весь период)</t>
  </si>
  <si>
    <t>Обновление имеющихся средств защиты информации.</t>
  </si>
  <si>
    <t>шт</t>
  </si>
  <si>
    <t>г.Волгоград</t>
  </si>
  <si>
    <t>01.01.2015 по 31.12.2015</t>
  </si>
  <si>
    <t>открытый запрос предложений</t>
  </si>
  <si>
    <t>да</t>
  </si>
  <si>
    <t>30.02</t>
  </si>
  <si>
    <t>Закупка средств защиты информации</t>
  </si>
  <si>
    <t>Проведение периодического контроля аттестованных объектов информации.</t>
  </si>
  <si>
    <t>ед</t>
  </si>
  <si>
    <t>Карпов В.А. Защита информации</t>
  </si>
  <si>
    <t>Услуги по предоставлению мобильной связи</t>
  </si>
  <si>
    <t>нет</t>
  </si>
  <si>
    <t xml:space="preserve">64.20
</t>
  </si>
  <si>
    <t>Услуги предоставления стационарной связи.</t>
  </si>
  <si>
    <t>Воротнев А.А. Отдел информационных технологий</t>
  </si>
  <si>
    <t>Услуги предоставления радиосвязи</t>
  </si>
  <si>
    <t>64.20</t>
  </si>
  <si>
    <t>Услуги интернета</t>
  </si>
  <si>
    <t>Приобретение прав на использование программного обеспечения</t>
  </si>
  <si>
    <t>Услуги по обновлению прогрммного обеспечения ГРАНД-Сматы</t>
  </si>
  <si>
    <t>Услуги по ремонту орг. Техники</t>
  </si>
  <si>
    <t xml:space="preserve">
72.40
</t>
  </si>
  <si>
    <t>72.50</t>
  </si>
  <si>
    <t>Поставка расходных материалов к СВТ, оргтехнике</t>
  </si>
  <si>
    <t>Поставка основных средств (оргтехники, СВТ, сетевого оборудования)</t>
  </si>
  <si>
    <t>Оказание услуг по проведению переодических  и предварительных медицинских осмотров работников  МУП "Горводоканал г. Волгограда" в 2015г.</t>
  </si>
  <si>
    <t>85.11</t>
  </si>
  <si>
    <t>Лицензия на осуществление медицинской деятельности направо проведения медицинских осмотров -Опытные специалисты                                                                                     -Надлежащие условия для прохождения медицинского осмотра</t>
  </si>
  <si>
    <t>чел</t>
  </si>
  <si>
    <t xml:space="preserve">Открытый запрос предложений </t>
  </si>
  <si>
    <t>кг</t>
  </si>
  <si>
    <t>л</t>
  </si>
  <si>
    <t>шт.</t>
  </si>
  <si>
    <t>Поставка спецодежды,            спецобуви( обувь производственная)</t>
  </si>
  <si>
    <t xml:space="preserve">Поставка мыла туалетного </t>
  </si>
  <si>
    <t xml:space="preserve">Приобретение смывающих и обезвреживающих, средств защиты от биологических факторов (крема)                           </t>
  </si>
  <si>
    <t xml:space="preserve">Приобретение  СИЗ                                                                     </t>
  </si>
  <si>
    <t>18.21</t>
  </si>
  <si>
    <t>1816000       1929030</t>
  </si>
  <si>
    <t>52.33.2</t>
  </si>
  <si>
    <t>51.44.4</t>
  </si>
  <si>
    <t>24.42.2</t>
  </si>
  <si>
    <t>Аптечки (универсальные, автомобильные, для оказания первой помощи)</t>
  </si>
  <si>
    <t>28.7.</t>
  </si>
  <si>
    <t>3599410    3599411</t>
  </si>
  <si>
    <t>Приобретениз знаков безопасности</t>
  </si>
  <si>
    <t>66.03.3</t>
  </si>
  <si>
    <t>29.22.9</t>
  </si>
  <si>
    <t>комплектация по ТУ 9398-040-10973749-2009, комплектация по приказу № 169н от 05.03.2011г, год выпуска 2015</t>
  </si>
  <si>
    <t>Соответствие техническим регламентам и государственным стандартам</t>
  </si>
  <si>
    <t>лицензия на страхование гражданской отвественности владельца, членство в НССО</t>
  </si>
  <si>
    <t>Действующая лицензия на проведение экспертизы промышленной безопасности</t>
  </si>
  <si>
    <t>33.10.1</t>
  </si>
  <si>
    <t>17.52</t>
  </si>
  <si>
    <t>75.22</t>
  </si>
  <si>
    <t>74.30</t>
  </si>
  <si>
    <t>74.20.42</t>
  </si>
  <si>
    <t xml:space="preserve">наличие разрешения Федеральной службы Ростехнадзора </t>
  </si>
  <si>
    <t>наличие действующей лицензии Ростехнадзора</t>
  </si>
  <si>
    <t>м3</t>
  </si>
  <si>
    <t xml:space="preserve">наличие действующего свидетельства на право ведения аварийно-спасательных и других неотложных работ </t>
  </si>
  <si>
    <t>аккредитация в Федеральном агенстве по техническому регулированию и метрологии</t>
  </si>
  <si>
    <t>33.2</t>
  </si>
  <si>
    <t>33.20.8</t>
  </si>
  <si>
    <t>33.20..8</t>
  </si>
  <si>
    <t>31.40.2</t>
  </si>
  <si>
    <t>29.23.2</t>
  </si>
  <si>
    <t>29.24.24</t>
  </si>
  <si>
    <t>70.32.13.820</t>
  </si>
  <si>
    <t>45.42</t>
  </si>
  <si>
    <t>Соответствие техническим регламентам и государственным стандартам, год выпуска 2015</t>
  </si>
  <si>
    <t>Гридасова Э.В. Отдел охраны труда, промышленной и пожарной безопасности.</t>
  </si>
  <si>
    <t>01.12.2014 по 31.12.2014</t>
  </si>
  <si>
    <t>01.01.2015 по 12.2015</t>
  </si>
  <si>
    <t>Страхование гражданской отвественнсти владельца ОПО</t>
  </si>
  <si>
    <t>Экспертиза промышленной безопасности автомобильных кранов</t>
  </si>
  <si>
    <t xml:space="preserve">Диагностика приборов безопасности, установленных на автомобильных кранах </t>
  </si>
  <si>
    <t>Считывание показаний приборов безопасности, установленных на  автомобильных кранах</t>
  </si>
  <si>
    <t>Приобретение промышленных противогазов</t>
  </si>
  <si>
    <t>Приобретение приборов безопасности (регистраторов параметроав) автомобильных стреловых кранов</t>
  </si>
  <si>
    <t>Монтаж приборов безопасности на автомбильные краны</t>
  </si>
  <si>
    <t xml:space="preserve">Приобретение грузозахватных приспособлений </t>
  </si>
  <si>
    <t>Экспертиза здания хлораторной</t>
  </si>
  <si>
    <t>Обслуживание опасных производственных объектов</t>
  </si>
  <si>
    <t>Специальная оценка рабочих мест</t>
  </si>
  <si>
    <t>Обследование состояния метрологического обеспечения</t>
  </si>
  <si>
    <t>Приобретение газоанализатора ГАНК 4</t>
  </si>
  <si>
    <t>Приобретение защитных ограждений</t>
  </si>
  <si>
    <t>Обслуживание пожарной сигнализации</t>
  </si>
  <si>
    <t>Наличие действующей лицензии МЧС РФ</t>
  </si>
  <si>
    <t>Приобретение огнетушителей</t>
  </si>
  <si>
    <t>Приобретение переносных вентиляторов для колодцев ЦИКЛОН-4 с аккумулятором</t>
  </si>
  <si>
    <t>Приобретение аккумуляторных фонарей</t>
  </si>
  <si>
    <t>Приобретение стационарных газоанализаторв</t>
  </si>
  <si>
    <t>Приобретение газоанализаторов ДЖИН-ГАЗ</t>
  </si>
  <si>
    <t>Приобретение химкасет к газоанализатору ГАНК 4</t>
  </si>
  <si>
    <t xml:space="preserve">Приобретение методик выполнения измерений газоанализаторм ГАНК 4 </t>
  </si>
  <si>
    <t>Действующая аккредитация как организация, оказывающая услуги в области охраны труда, аккредитолванная испытательная лаборатория</t>
  </si>
  <si>
    <t>01.04.2015 по 31.12.2015</t>
  </si>
  <si>
    <t>01.02.2015 по 31.12.2015</t>
  </si>
  <si>
    <t>01.03.2015 по 31.03.2015</t>
  </si>
  <si>
    <t>01.02.2015 по 31.03.2015</t>
  </si>
  <si>
    <t>01.05.2015 по 31.05.2015</t>
  </si>
  <si>
    <t>01.04.2015 по 30.04.2015</t>
  </si>
  <si>
    <t>01.02.2015 по 28.02.2015</t>
  </si>
  <si>
    <t>01.05.2015 по 31.12.2015</t>
  </si>
  <si>
    <t>01.01.2015 по 31.10.2015</t>
  </si>
  <si>
    <t>01.01.2015 по 31.01.2015</t>
  </si>
  <si>
    <t>01.06.2015 по 30.06.2015</t>
  </si>
  <si>
    <t>01.07.2015 по 30.11.2015</t>
  </si>
  <si>
    <t>01.09.2015 по 30.09.2015</t>
  </si>
  <si>
    <t>01.10.2015 по 31.10.2015</t>
  </si>
  <si>
    <t>01.12.2015 по 31.12.2015</t>
  </si>
  <si>
    <t>01.03.2015 по 31.12.2015</t>
  </si>
  <si>
    <t>01.07.2015 по 31.12.2015</t>
  </si>
  <si>
    <t>Выполнение работ по проведению водолазного обследования объектов водопроводно-канализационного хозяйства МУП "Горводоканал г. Волгограда" на 2015г.</t>
  </si>
  <si>
    <t>Покупка УФ-ламп и предоставление услуг по техническому обслуживанию высокотехнологичного оборудования станции УФО</t>
  </si>
  <si>
    <t xml:space="preserve">  Членство в СРО, наличие необходимых специалистов, материальных ресурсов, машин и механизмов, наличие разрешительных документов на проведение данного вида работ.</t>
  </si>
  <si>
    <t>согласно техзаданию</t>
  </si>
  <si>
    <t>Волгоградская обл.,  г. Волгоград</t>
  </si>
  <si>
    <t>Членство в СРО, наличие необходимых специалистов, материальных ресурсов, машин и механизмов, наличие разрешительных документов на проведение данного вида работ.</t>
  </si>
  <si>
    <t>Минеева Н.В, Технологический отдел</t>
  </si>
  <si>
    <t>45.24</t>
  </si>
  <si>
    <t>33.10</t>
  </si>
  <si>
    <t>Покупка холодной (технической) воды по адресу ул. Вилянская</t>
  </si>
  <si>
    <t>Покупка холодной (технической) воды по адресу ул. Химическая,4 (в зимний период)</t>
  </si>
  <si>
    <t xml:space="preserve">Покупка холодной (технической) воды по адресу ул. Промысловая (в зимний период) </t>
  </si>
  <si>
    <t>Покупка холодной питьевой воды по адрессу «Нижний поселок Баррикады»</t>
  </si>
  <si>
    <t>Покупка холодной питьевой воды по адресу пос. «19 Партсъезда», пос. «Южный»</t>
  </si>
  <si>
    <t>Предоставление услуг по транспортировке холодной (питьевой) воды -ГУП ВОСХП "Заря"(без НДС)</t>
  </si>
  <si>
    <t xml:space="preserve">Предоставление услуг по перекачке холодной (техническая) воды (ВРГС и С-ВДСК) </t>
  </si>
  <si>
    <t>тыс. м3</t>
  </si>
  <si>
    <t>г. Волгоград</t>
  </si>
  <si>
    <t>с 01.01.2015г. по 31.12.2015г.</t>
  </si>
  <si>
    <t>2 077 400,00       (без НДС)</t>
  </si>
  <si>
    <t>Соответствие требованиям законодательства РФ (ФЗ от 07.12.2011г. №416-ФЗ "О водоснабжении и водоотведении";
СП 31.13330.2012 "Свод правил. Водоснабжение. Наружние сети и сооружения"; СанПиН 2.1.4.1074-01; Постановление Правительства РФ от 29.07.2013 № 644  "Об утверждении правил холодного водоснабжения и водоотведения"; Постановление Правительства РФ от 29.07.2013 № 645  "Об утверждении типовых договоров в области холодного водоснабжения и водоотведения"; Постановление Правительства РФ от 04.09.2013 № 776  "Об утверждении правил коммерческого учета воды, сточных вод"; и др.)</t>
  </si>
  <si>
    <t>Выполнение работ по установке и обслуживанию освещаемых  знаков в навигацию для ограждения водоприемных оголовков и канализационных дюкерных переходов</t>
  </si>
  <si>
    <t>Выполнение работ по составлению проектов на проведение работ по оценке запасов подземных вод для водоснабжения в поселках Горный (2 скв.), Водный (3 скв.), им. Гули Королевой (1 скв.), и Майский (1 скв.) Советского района, п. Соляной (2 скв.) Красноармейского района, п. им. 62-ой Армии (1 скв.) Краснооктябрьского района, п. Аэропорт (5 скв.) Дзержинского района г. Волгограда</t>
  </si>
  <si>
    <t xml:space="preserve">Предоставление услуг по проведению аналитического контроля загрязняющих веществ в воздушной среде районе иловых площадок в районе пос. 2-ая Пятилетка и на ОСК о. Голодный, производственная база АТЦ, РМЦ и ЭРЦ, КНС 4 и 5 Красноармейскоого района, цех ЭСиС ВКХ Красноармейского района, ГНС, ВОС "Латошинка", ВОС Тракторозаводского района, ВОС Краснооктябрьского района, ВОС М. Горького, ВОС "Татьянка", ВОС Кировского района. </t>
  </si>
  <si>
    <t>Кодекс внутреннего транспорта РФ №24-ФЗ от 07.03.2001 г.,  ГОСТ 26600-98</t>
  </si>
  <si>
    <t xml:space="preserve">Закон РФ «О недрах» №2395-1 от  21.02.1992г.
Водный кодекс РФ №74-ФЗ от03.06.2006г.
Лицензии на право пользования недрами № ВЛГ 02000 ВЭ от 20.08.2012г., № ВЛГ 02017 ВЭ от 14.11.2012г.,  № ВЛГ 02028 ВЭ от 13.12.2012г., № ВЛГ 02029 ВЭ от 13.12.2012г., № ВЛГ 02043 ВЭ от 06.03.2013г.,  № ВЛГ 02044 ВЭ от 06.03.2013г.,№ ВЛГ 02045 ВЭ от 06.03.2013г.    Опыт выполнения на территории РФ аналогичных подрядных работ и проведенных исследований, наличие в штате квалифицированных специалистов, имеющих высшее профильное образование (относящееся к геолого-разведочным и геофизическим работам) </t>
  </si>
  <si>
    <t>Наличие аккердитованной в установленном порядке лаборатории, квалифицированных специалистов, специализированного оборудования для проведениия измерений, опыт проведения аналогичных работы на трерритории РФ</t>
  </si>
  <si>
    <t>кол-во знаков</t>
  </si>
  <si>
    <t>г. Волгоград; Среднеахтубинский район в районе пос. 2-ая Пятилетка</t>
  </si>
  <si>
    <t>с 01.03.2015 по 31.03.2015</t>
  </si>
  <si>
    <t>с 01.04.2015 по 30.11.2015</t>
  </si>
  <si>
    <t>с 01.05.2015 по 30.06.2015</t>
  </si>
  <si>
    <t>с 01.04.2015 по 30.04.2015</t>
  </si>
  <si>
    <t>41.00</t>
  </si>
  <si>
    <t xml:space="preserve">Предоставление услуг по проведению производственного экологического контроля загрязняющих веществ в почве в районе иловых площадок в районе пос. 2-ая Пятилетка </t>
  </si>
  <si>
    <t xml:space="preserve">Предоставление услуг по проведению аналитического контроля загрязняющих веществ в атмосферном воздухе на границе СЗЗ 20-ти КНС </t>
  </si>
  <si>
    <t>Предоставление услуг по перевозке работников МУП "Горводоканал г. Волгограда" на теплоходах от причала Речного вокзала на о. Голодный (о. п. Островная) и обратно (максимальное количество человек - 90)</t>
  </si>
  <si>
    <t>Предоставление услуг по приему и размещению на полигоне ТБО отходов, образующихся при промывке канализационной сети МУП "Горводоканал г. Волгограда"</t>
  </si>
  <si>
    <t>Выполнение работ по вывозу, хранению и утилизации отработанных ртутных ламп</t>
  </si>
  <si>
    <t>Опыт пассажирских перевозок не менее трех лет и наличие лицензии на осуществляемую деятельность, наличие персонала и транспорта</t>
  </si>
  <si>
    <t>ФЗ от 24 июня 1998г. № 89-ФЗ " Об отходах производства и потребления", ФЗ от 10 января 2002 г. № 7-ФЗ "Об охране окружающей среды", Приказ МинПрироды № 721 от 1 сентября 2011г.</t>
  </si>
  <si>
    <t>Среднеахтубинский район в районе пос. 2-ая Пятилетка</t>
  </si>
  <si>
    <t>час/дн</t>
  </si>
  <si>
    <t>5/по факту</t>
  </si>
  <si>
    <t xml:space="preserve">с 01.01.2015г. по 31.12.2015г. </t>
  </si>
  <si>
    <t>тн</t>
  </si>
  <si>
    <t>Оказание услуг по предоставлению гидрологических характеристик в течение года (ежедневные данные УНБ р. Волга)</t>
  </si>
  <si>
    <t xml:space="preserve">Покупка передвижной установки "Хлораторная блок-модульного типа  на базе прицепа шасси для перевозки 20-ти футового морского контейнера" </t>
  </si>
  <si>
    <t>Соблюдение требований СанПиН 2.1.4.1074-01 "Вода питьевая. Гигиенические требования к качеству воды централизованных систем водоснабжения. Контроль качества. Гигиенические требования к обеспечению безопасности систем горячего водоснабжения", Правила технической эксплуатации систем и сооружений коммунального водоснабжения и канализации, расчетный срок службы хлораторной должен  составлять не менее 25 лет с гарантией не  менее 24 месяцев с момента поставки, наличие сертификата о внедрении системы качества ISO 9001:2008, наличие сертификата соотвествия требованиям технического регламента Таможенного союза " О безопасности машин и оборудования" ТР ТС010/2011</t>
  </si>
  <si>
    <t>Выполнение работ по опытно-промышленным испытаниям бесхлорных методов обеззараживания с применением установки ДХ-100</t>
  </si>
  <si>
    <t>Выполнение работ по топографической подводной съемке акватории в районе водозаборных сооружений на о. Голодный МУП "Горводоканал г. волгограда"</t>
  </si>
  <si>
    <t>Выполнение работ по расчистке песчаной косы около водозабора на о. Голодный МУП "Горводоканал г. Волгограда"</t>
  </si>
  <si>
    <t>Выполнение работ по реконструкция ОСК о. Голодный "Биологическое удаление фосфора и азота"</t>
  </si>
  <si>
    <t>Предоставление услуг по техническому обслуживанию высокотехнического оборудования станции УФО</t>
  </si>
  <si>
    <t>Выполнение работ по строительству "Внеплощадочной системы хозпитьевого водоснабжения. Водопроводные очистные сооружения "Латошинка". Мероприятия по повышению эксплутационной надежности и барьерных функций очистных сооружений"</t>
  </si>
  <si>
    <t>Предоставление услуг по разработке и согласованию с Роснедра  технологической схемы разработки участка подземных вод пос.Песчанка</t>
  </si>
  <si>
    <t xml:space="preserve">Закон РФ «О недрах» №2395-1 от  21.02.1992 г.
 Лицензия на право пользования недрами №1759/ВЛГ 01717ВЭ от 26.02.2010г             Опыт выполнения на территории РФ аналогичных подрядных работ и проведенных исследований, наличие в штате квалифицированных специалистов, имеющих высшее профильное образование (относящееся к геолого-разведочным и геофизическим работам) </t>
  </si>
  <si>
    <t xml:space="preserve"> Членство в СРО, наличие необходимых специалистов, материальных ресурсов, машин и механизмов, наличие разрешительных документов на проведение данного вида работ.</t>
  </si>
  <si>
    <t>ед.</t>
  </si>
  <si>
    <t>согласно программе испытаний</t>
  </si>
  <si>
    <t>км2</t>
  </si>
  <si>
    <t>м2</t>
  </si>
  <si>
    <t>сооруже-ние</t>
  </si>
  <si>
    <t>объект</t>
  </si>
  <si>
    <t>Предоставление услуг по перевозке работников МУП "Горводоканал г. Волгограда"  на о. Голодный (о. п. Островная) и обратно в период ледостава (максимальное количество пассажиров -90, перевозка в период ледостава 1 раз в 5 дней)</t>
  </si>
  <si>
    <t>Постановление Правительства РФ "Об утверждении Положения о гражданской обороне  Российской Федеации", Постановление Правительства РФ "О классификации чрезвычайных ситуаций природного и техногенного характера". Федеральный закон РФ "О защите населения и территорий от чрезвычайных ситуаций природного и техногенного характера"</t>
  </si>
  <si>
    <t>час</t>
  </si>
  <si>
    <t>по факту</t>
  </si>
  <si>
    <t>вертолет                    94 590,00                          - цена за 1 час</t>
  </si>
  <si>
    <t>аэросани           3206,70                                 - цена за 1 час</t>
  </si>
  <si>
    <t>Покупка блочно-модульной станции обеззараживания воды  на ВНС "Олимпийская"</t>
  </si>
  <si>
    <t>01.05.2015г.-31.12.2015г.</t>
  </si>
  <si>
    <t>01.02.2015-31.03.2015г.</t>
  </si>
  <si>
    <t>01.02.2015-28.02.2015</t>
  </si>
  <si>
    <t>01.07.2015-31.07.2015</t>
  </si>
  <si>
    <t>01.06.2015-30.06.2015</t>
  </si>
  <si>
    <t>01.03.2015-31.03.2015</t>
  </si>
  <si>
    <t>01.04.2015-30.04.2015</t>
  </si>
  <si>
    <t>01.05.2015-30.09.215</t>
  </si>
  <si>
    <t>01.08.2015-31.08.2015</t>
  </si>
  <si>
    <t>01.05.2015-.31.05.2015</t>
  </si>
  <si>
    <t>01.09.2015-31.09.2015</t>
  </si>
  <si>
    <t>01.10.2015-31.10.2015</t>
  </si>
  <si>
    <t>01.07.2015-31.11.2015</t>
  </si>
  <si>
    <t>01.01.2015-31.12.2015</t>
  </si>
  <si>
    <t>Частотные преобразователи 1,3 Мб</t>
  </si>
  <si>
    <t xml:space="preserve">Поставка асинхронного двигателя и шеф-монтаж </t>
  </si>
  <si>
    <t>Чирков В.В. Отдел главного энергетика</t>
  </si>
  <si>
    <t>Открытый запрос предложений</t>
  </si>
  <si>
    <t>Частотные преобразователи 0,4 Мб</t>
  </si>
  <si>
    <t>Капитальный ремонт вентиляции здания хлораторной ВНС "Водстрой" инв. № 000010116 в Тракторозаводском районе г. Волгограда</t>
  </si>
  <si>
    <t>Капитальный ремонт административного здание ул.Песчанокопская 2/1инв. № 000044900 в Советском районе г. Волгограда</t>
  </si>
  <si>
    <t xml:space="preserve">Капитальный ремонт берегоукрепления санитарно-охранной зоны водопроводных насосных станций первого подъема №1 и №2 инв. № 000010168 </t>
  </si>
  <si>
    <t>Капитальный ремонт кровли здания очистных сооружений II-го блока 1-ой очереди инв. № 000010175 в Тракторозаводском районе г. Волгограда</t>
  </si>
  <si>
    <t>Капитальный ремонт фильтра № 8,9 здания очистных сооружений II-го блока 1-ой очереди  инв. № 000010175  в Тракторозаводском районе г. Волгограда</t>
  </si>
  <si>
    <t>Капитальный ремонт кровли здания очистных сооружений с пристройкой инв № 00009878 в Краснооктябрьском районе</t>
  </si>
  <si>
    <t>Капитальный ремонт кровли здания очистных сооружений блоков № 2 и № 3 (1-я и 2-я очереди) с пристройками инв. № 000009936 и кровли здания очистных сооружений блока № 1 (3-я очередь) инв. № 000009937 в Кировском районе г. Волгограда</t>
  </si>
  <si>
    <t>Капитальный ремонт фильтра № 12 и №13 здания очистных сооружений блоков № 2 и № 3 (1-я и 2-я очереди) с пристройками инв. № 000009936 в Кировском районе г. Волгограда</t>
  </si>
  <si>
    <t>Капитальный ремонт помещений здания бытового корпуса с пристройкой инв. № 000009988 по ул. Азербайджанская, 268 в Ворошиловском районе г. Волгограда</t>
  </si>
  <si>
    <t>Капитальный ремонт электродвигателей</t>
  </si>
  <si>
    <t>Капитальный ремонт грузоподъемных механизмов</t>
  </si>
  <si>
    <t>Капитальный ремонт подкрановых путей</t>
  </si>
  <si>
    <t>Капитальный ремонт токарно-винторезного станка модели 1М63 и токарно-карусельного станка модели 1516 Ф1</t>
  </si>
  <si>
    <t>Восстановление АБП</t>
  </si>
  <si>
    <r>
      <t>Капитальный ремонт водопровода от завода ВГТЗ до п. ГЭС инв. № 000010735 в Тракторозаводском районе г. Волгограда</t>
    </r>
    <r>
      <rPr>
        <b/>
        <sz val="8"/>
        <rFont val="Arial"/>
        <family val="2"/>
      </rPr>
      <t>.  Д-300мм.</t>
    </r>
  </si>
  <si>
    <r>
      <t>Капитальный ремонт водопровода от насосной станции № 3 до pазвилки инв. № 000012548 в Дзержинском районе г. Волгограда.</t>
    </r>
    <r>
      <rPr>
        <b/>
        <sz val="8"/>
        <rFont val="Arial"/>
        <family val="2"/>
      </rPr>
      <t xml:space="preserve"> Д-400мм.</t>
    </r>
  </si>
  <si>
    <r>
      <t xml:space="preserve">Капитальный ремонт водопроводной сети по ул.Чеpеповецкой инв. № 000013461 в Ворошиловском районе г. Волгограда. </t>
    </r>
    <r>
      <rPr>
        <b/>
        <sz val="8"/>
        <rFont val="Arial"/>
        <family val="2"/>
      </rPr>
      <t>Д-500мм.</t>
    </r>
  </si>
  <si>
    <r>
      <t xml:space="preserve">Капитальный ремонт водопроводной сети по ул. Джабаева инв. № 000011511 в Советском районе г. Волгограда. </t>
    </r>
    <r>
      <rPr>
        <b/>
        <sz val="8"/>
        <rFont val="Arial"/>
        <family val="2"/>
      </rPr>
      <t>Д-300мм.</t>
    </r>
  </si>
  <si>
    <r>
      <t xml:space="preserve">Капитальный ремонт водопроводной сети по ул. 50-летия ВЛКСМ инв. № 000011518 в Советском районе  г. Волгограда. </t>
    </r>
    <r>
      <rPr>
        <b/>
        <sz val="8"/>
        <rFont val="Arial"/>
        <family val="2"/>
      </rPr>
      <t>Д-200мм.</t>
    </r>
  </si>
  <si>
    <r>
      <t xml:space="preserve">Капитальный ремонт  сети водопроводной 2-я очеpедь от ул. Колосовой по ул. Молодежной до ул. им. Кирова инв. № 000013023  в Кировском районе г. Волгограда. </t>
    </r>
    <r>
      <rPr>
        <b/>
        <sz val="8"/>
        <rFont val="Arial"/>
        <family val="2"/>
      </rPr>
      <t>Д-600мм.</t>
    </r>
  </si>
  <si>
    <r>
      <t xml:space="preserve">Капитальный ремонт отводящего водовода № 2 Д=1000 мм от забора ВОС "Татьянка" до ул. им. Довженко инв. № 000015598 в Красноармейском районе г. Волгограда. </t>
    </r>
    <r>
      <rPr>
        <b/>
        <sz val="8"/>
        <rFont val="Arial"/>
        <family val="2"/>
      </rPr>
      <t>Д-1000мм.</t>
    </r>
  </si>
  <si>
    <r>
      <t xml:space="preserve">Капитальный ремонт водопроводной сети по ул. Клавы Панчишкиной инв.№ 000018609  в Красноармейском районе г. Волгограда. </t>
    </r>
    <r>
      <rPr>
        <b/>
        <sz val="8"/>
        <rFont val="Arial"/>
        <family val="2"/>
      </rPr>
      <t>Д-500мм.</t>
    </r>
  </si>
  <si>
    <r>
      <t xml:space="preserve">Капитальный ремонт напорного канализационного коллектора №1 от камеры до очистных инв. №  000014112 о. Голодный. </t>
    </r>
    <r>
      <rPr>
        <b/>
        <sz val="8"/>
        <rFont val="Arial"/>
        <family val="2"/>
      </rPr>
      <t xml:space="preserve">Д=1200  мм.  </t>
    </r>
  </si>
  <si>
    <t>цех ЭСиС ВКХ Тракторозаводского района</t>
  </si>
  <si>
    <t>цех ЭСиС ВКХ Дзержинского района</t>
  </si>
  <si>
    <t xml:space="preserve">цех ЭСиС ВКХ Центр </t>
  </si>
  <si>
    <t>цех ЭСиС ВКХ Советского района</t>
  </si>
  <si>
    <t>цех ЭСиС ВКХ Кировского района</t>
  </si>
  <si>
    <t>цех ЭСиС ВКХ Красноармейского района</t>
  </si>
  <si>
    <t>МСК</t>
  </si>
  <si>
    <t>Цех группы "Северные" ВОС</t>
  </si>
  <si>
    <t>Цех группы "Центральные" ВОС</t>
  </si>
  <si>
    <t>Цех группы "Южные" ВОС</t>
  </si>
  <si>
    <t>ИВР</t>
  </si>
  <si>
    <t>Подразделения</t>
  </si>
  <si>
    <t>ВОС Южные, ВОС Северные</t>
  </si>
  <si>
    <t>РМЦ</t>
  </si>
  <si>
    <t>Рукомина Г.П. ПТО</t>
  </si>
  <si>
    <t>соответствие требованиям ГОСТ 51656-2000</t>
  </si>
  <si>
    <t>соответствовиеь требованиям ГОСТ Р 51350-99</t>
  </si>
  <si>
    <t xml:space="preserve">оборудование должно быть предназначено для использования в химических лабораториях </t>
  </si>
  <si>
    <t>дал.</t>
  </si>
  <si>
    <t>Алиев Р.Р ИНСПЕКЦИЯ  ВОДНЫХ  РЕСУРСОВ</t>
  </si>
  <si>
    <t>01.05.2015-31.05.2015</t>
  </si>
  <si>
    <t>Поставка химических и бактериологических препаратов, химической посуды и вспомогательных материалов</t>
  </si>
  <si>
    <t>Поставка химиечских препаратов (государственные стандартные образцы - ГСО)</t>
  </si>
  <si>
    <t>Постака. Спирт этиловый ректификованный из пищевого сырья высшей очистки</t>
  </si>
  <si>
    <t>Поставка химических препаратов, химической посуды и вспомогательных материалов</t>
  </si>
  <si>
    <t>Поставка вспомогательных материалов</t>
  </si>
  <si>
    <t>Поставка лабораторного оборудования</t>
  </si>
  <si>
    <t>Поставка биологических препаратов (образцы микроорганизмов)</t>
  </si>
  <si>
    <t>Услуга. Микробиологические исследования поверхностных водоемов и питьевой воды централизованного водоснабжения (коли-фаги), санитарно-гигиенические исследования воды водного объекта (пестициды, стронций), радиологические исследования воды.</t>
  </si>
  <si>
    <t>Услуга. Контроль технического состояния и текущий ремонт  лабораторного оборудования</t>
  </si>
  <si>
    <t xml:space="preserve">Услуга. Проверка квалификации лабораторий посредством межлабораторных испытаний (МСИ) для подтверждения своей компетентности .                                   </t>
  </si>
  <si>
    <t>Информационные услуги (актуализация Нормативной документации)</t>
  </si>
  <si>
    <t>Услуга. Ремонт лабораторного оборудования</t>
  </si>
  <si>
    <t>Услуга. Аккредитация</t>
  </si>
  <si>
    <t>Услуга. Инспекционный контроль</t>
  </si>
  <si>
    <t>Услуга. Юридическая экспертиза комплекта документов по внесению изменений в аттестат аккредитации</t>
  </si>
  <si>
    <t>Услуга. Получени саниьтарно-эпидемиологического заключения и лицензии на осуществление деятельности, связанной с использованием возбудителей инфекционных заболеваний (выполнение работ с микроорганизмами IV группы патогенности и гельминтами IV группы патогенности)</t>
  </si>
  <si>
    <t>Услуга. Обучение специалистов (Краткосрочные курсы повышения квалификации).</t>
  </si>
  <si>
    <t>соответствие ГОСТам и ТУ</t>
  </si>
  <si>
    <t xml:space="preserve">соответствие               ГОСТ Р 51652-2000 </t>
  </si>
  <si>
    <t>Требования СанПиН 2.1.4.1074-01 "Питьевая вода. Гигиенические требования к качеству воды централизованных систем водоснабжения Контроль качества."</t>
  </si>
  <si>
    <t>Требования ГОСТ Р ИСО/МЭК 17025-2006 «Общие требования к компетентности испытательных и калибровочных лабораторий» и Системы аккредитации лабораторий, осуществляющих санитарно-эпидемиологические исследования.</t>
  </si>
  <si>
    <t>Требования Системы аккредитации лабораторий, осуществляющих санитарно-эпидемиологические исследования.</t>
  </si>
  <si>
    <t>Приказ № 682 от 16.10.2012 г. Минэкономразвития России  "Об утверждении Критериев аккредитации органов по сертификации и испытательных лабораторий (центров) и требований к ним".</t>
  </si>
  <si>
    <t>требования ГОСТ Р ИСО/МЭК 17025-2006 «Общие требования к компетентности испытательных и калибровочных лабораторий» и Системы аккредитации лабораторий, осуществляющих санитарно-эпидемиологические исследования.</t>
  </si>
  <si>
    <t>требования Системы аккредитации лабораторий, осуществляющих санитарно-эпидемиологические исследования.</t>
  </si>
  <si>
    <t>Федеральный закон РФ от 04.05.2011 г. № 99-ФЗ "О лицензировании отдельных видов деятельности" и Постановление Правительства РФ от 16.04.2012 г. № 317 "О лицензировании деятельности в области использования возбудителей инфекционных заболеваний человека и животных (за исключением случая, если указанная деятельность осуществляется в медицинских целях) и генно-инженерно-модифицированных организмов III         и IV степени потенциальной опасности, осуществляемой в замкнутых системах",                         СП 1.3.2322-08 "Безопасность работы с микроорганизмами III-IV групп патогенности (опасности) и возбудителейпаразитарных болезней"</t>
  </si>
  <si>
    <t>Требования Системы Аккредитации</t>
  </si>
  <si>
    <t>Перепланировка и капитальный ремонт отделения лаборатории на ВОС Кировского района (ул. Промыловая, 11)</t>
  </si>
  <si>
    <t>дал</t>
  </si>
  <si>
    <t>комплект</t>
  </si>
  <si>
    <t>проб</t>
  </si>
  <si>
    <t>1 раз                 в месяц</t>
  </si>
  <si>
    <t>01.09.2015-30.09.2015</t>
  </si>
  <si>
    <t>Колесникова Т.Ю. ЦИЛППВ</t>
  </si>
  <si>
    <t>Услуги почтовые</t>
  </si>
  <si>
    <t>Красюкова Е.О. Канцелярия</t>
  </si>
  <si>
    <t xml:space="preserve">Ремонт токарно-винторезного станка модели 1М63 </t>
  </si>
  <si>
    <t>Ремонт токарно-карусельного станка модели 1516 Ф1</t>
  </si>
  <si>
    <t>Экспертиза промышленной безопасности хлораторного оборудования</t>
  </si>
  <si>
    <t>Исследование качества масла турбинного ТП-22, ТП-30 с нагнетатаелей центробежных цеха "Ст.Аэрации"</t>
  </si>
  <si>
    <t>Выполнение работ по капитальному ремонту подкрановых путей грузоподъемных механизмов</t>
  </si>
  <si>
    <t>Выполнение работ по капитальному ремонту грузоподъемных механизмов</t>
  </si>
  <si>
    <t>Разрешительная документация на выполнение работ</t>
  </si>
  <si>
    <t>ГОСТ 9972-74</t>
  </si>
  <si>
    <t>01.05.2015-30.11.2015</t>
  </si>
  <si>
    <t>01.04.2015-30.11.2015</t>
  </si>
  <si>
    <t>01.04.2015-31.12.2015</t>
  </si>
  <si>
    <t>01.03.2015-31.05.2015</t>
  </si>
  <si>
    <t>01.012015-31.01.2015</t>
  </si>
  <si>
    <t>Соловьев В.И. Отдел главного механика</t>
  </si>
  <si>
    <t xml:space="preserve">Газы </t>
  </si>
  <si>
    <t>01.01.2015-31.03.2015</t>
  </si>
  <si>
    <t>Газы</t>
  </si>
  <si>
    <t>01.04.2015-30.06.2015</t>
  </si>
  <si>
    <t>01.07.2015-30.09.2015</t>
  </si>
  <si>
    <t>01.10.2015-31.12.2015</t>
  </si>
  <si>
    <t xml:space="preserve">ПТО </t>
  </si>
  <si>
    <t>ГСМ</t>
  </si>
  <si>
    <t>Детали трубопровода</t>
  </si>
  <si>
    <t>Запорная арматура</t>
  </si>
  <si>
    <t>Комплектующие</t>
  </si>
  <si>
    <t>Лакокрасочная продукция</t>
  </si>
  <si>
    <t>Металлы</t>
  </si>
  <si>
    <t>Метизы</t>
  </si>
  <si>
    <t>Насосы</t>
  </si>
  <si>
    <t>Подшипники</t>
  </si>
  <si>
    <t>Резинотехнические изделия</t>
  </si>
  <si>
    <t>Стройматериалы</t>
  </si>
  <si>
    <t>Трубы</t>
  </si>
  <si>
    <t>Эл.техизделия и обор.</t>
  </si>
  <si>
    <t>Закупка питьевой воды</t>
  </si>
  <si>
    <t>бут</t>
  </si>
  <si>
    <t>открытый запрос  предложений</t>
  </si>
  <si>
    <t>Закупка офисной бумаги</t>
  </si>
  <si>
    <t>пач</t>
  </si>
  <si>
    <t>25.24.2</t>
  </si>
  <si>
    <t>Закупка канц.товаров</t>
  </si>
  <si>
    <t>Закупка бланочной продукции</t>
  </si>
  <si>
    <t>Вывоз мусора</t>
  </si>
  <si>
    <t>Дератизация дезинсекция</t>
  </si>
  <si>
    <t>Приобретение сплитсистем и ТО</t>
  </si>
  <si>
    <t>36.14</t>
  </si>
  <si>
    <t>Приобретение мебели</t>
  </si>
  <si>
    <t>прямая закупка у единственного поставщика</t>
  </si>
  <si>
    <t>Реагент (для ИВР, ИКХБЛ, ЦИЛППВ)Спирт</t>
  </si>
  <si>
    <t>Лабораторное оборудование (для ИВР)</t>
  </si>
  <si>
    <t>Лабораторная мебель (для ИВР)</t>
  </si>
  <si>
    <t>01.01.2015-31.01.2015</t>
  </si>
  <si>
    <t xml:space="preserve">Предоставление услуг по транспортировке холодной (питьевой) воды </t>
  </si>
  <si>
    <t>Предоставление услуг по транспортировке холодной (питьевой) воды</t>
  </si>
  <si>
    <t xml:space="preserve">Предоставление услуг по транспортировке холодной (питьевой) вод </t>
  </si>
  <si>
    <t xml:space="preserve">Предоставление услуг по транспортировке сточной воды </t>
  </si>
  <si>
    <t>Предоставление услуг по транспортировке сточной воды</t>
  </si>
  <si>
    <t xml:space="preserve">Предоставление услуг по очистке сточной воды </t>
  </si>
  <si>
    <t>Предоставление услуг по транспортировке холодной (технической) воды</t>
  </si>
  <si>
    <t>Поверка газоанализаторов хлора (тип "Хоббит"</t>
  </si>
  <si>
    <t>Приобретение ультразвуковых расходомеров типа US-800</t>
  </si>
  <si>
    <t>комп</t>
  </si>
  <si>
    <t>Вывоз и размещение твердых бытовых отходов  для МУП «Горводоканал г. Волгограда (Ворошиловский, Тракторозаводский, Краснооктябрьский, Советский, Дзержинский, Центральный)</t>
  </si>
  <si>
    <t xml:space="preserve">Вывоз и размещение твердых бытовых отходов  для МУП «Горводоканал г. Волгограда (Кировский, Красноармейский р-ны.) </t>
  </si>
  <si>
    <t>Вывоз и размещение твердых бытовых отходов  для МУП «Горводоканал г. Волгограда (Причал Речного вокзала)</t>
  </si>
  <si>
    <t xml:space="preserve">с 01.03.2015г. по 31.12.2015г. </t>
  </si>
  <si>
    <r>
      <rPr>
        <sz val="8"/>
        <color indexed="10"/>
        <rFont val="Arial"/>
        <family val="2"/>
      </rPr>
      <t>99 742</t>
    </r>
    <r>
      <rPr>
        <sz val="8"/>
        <rFont val="Arial"/>
        <family val="2"/>
      </rPr>
      <t xml:space="preserve">,00         (без НДС)  </t>
    </r>
  </si>
  <si>
    <t>АХО</t>
  </si>
  <si>
    <t>Отдел режима сетей и сооружений  О.М. Лебедев</t>
  </si>
  <si>
    <t>Закупка информационных услуг с использованием СПС "Консультант Плюс"</t>
  </si>
  <si>
    <t>01.12.2014-31.01.2015</t>
  </si>
  <si>
    <t>01.12.2014 по 31.01.2015</t>
  </si>
  <si>
    <t>01.01.2015-28.02.2015</t>
  </si>
  <si>
    <t>Поставка задвижки чугунной 30ч 515 бр ду 600 ру 10 с редуктором.</t>
  </si>
  <si>
    <t>Устранение наледей на проезжей части дорог, образовавшихся в результате аварий на водопроводных и канализационных сетях МУП «Горводоканал г. Волгограда» в Тракторозаводском районе г. Волгограда.</t>
  </si>
  <si>
    <t>Работы выполняются согласно действующих на территории РФ ГОСТов, СНиП, РД</t>
  </si>
  <si>
    <t>01.01.2015 по 31.03.2015</t>
  </si>
  <si>
    <t>открытый запрос предожений</t>
  </si>
  <si>
    <t>Поставка блок-контейнера по адресу: г. Волгоград, ул. Волгоградская, 2а для размещения пожарного депо.</t>
  </si>
  <si>
    <t>Поставка электродвигателя для нужд МУП "Горводоканал г. Волгограда" в 2015г.</t>
  </si>
  <si>
    <t>01.01.2015 по 28.02.2015</t>
  </si>
  <si>
    <t>Поставка артезианских насосов марки ЭЦВ для нужд МУП "Горводоканал г. Волгограда"  в 2015г.</t>
  </si>
  <si>
    <t>Проектирование системы отопления в здании гаража инв.№ 000046353 расположенного по адресу: ул. Волгоградская, 2а в Советском районе г. Волгограда на 2015 г.</t>
  </si>
  <si>
    <t>Выполнение работ по капитальному ремонту здания гаража инв.№ 000046353 расположенного по адресу: ул. Волгоградская, 2а в Советском районе г. Волгограда на 2015 г.»</t>
  </si>
  <si>
    <t xml:space="preserve">Поставка бензина А-80 в Красноармейском и Тракторозаводском районах г. Волгограда». </t>
  </si>
  <si>
    <t>Поставка бензина А-80 в Краснооктябрьском, Центральном, Ворошиловском, Дзержинском, Советском и Кировском районах г. Волгограда.</t>
  </si>
  <si>
    <t xml:space="preserve">Поставка АИ-95, АИ-92, дизельного топлива в Тракторозаводском, Краснооктябрьском, Центральном, Ворошиловском, Дзержинском, Советском, Кировском и Красноармейском районах г. Волгограда». </t>
  </si>
  <si>
    <t>Проведение аварийно-восстановительного ремонта электродвигателей для нужд МУП «Горводоканал г. Волгограда»</t>
  </si>
  <si>
    <t>Поставка Трансформатора типа ТМ-400/10  для нужд МУП "Горводоканал г. Волгограда".</t>
  </si>
  <si>
    <t>Проведение кадастровых работ в отношении объекта «Магистральный водовод Ду 1000 мм и водопроводные станции 3 – подъема для развивающейся территории «Родниковая» в Советском районе г. Волгограда»</t>
  </si>
  <si>
    <t>Техническое обслуживание и ремонт автомобилей</t>
  </si>
  <si>
    <t>Поставка химических реактивов, лабораторной посуды для нужд МУП "Горводоканал г. Волгограда".</t>
  </si>
  <si>
    <t>Поставка государственных стандартных образцов (ГСО) для лабораторий МУП "Горводоканал г. Волгограда" .</t>
  </si>
  <si>
    <t>Песок</t>
  </si>
  <si>
    <t>Щебень</t>
  </si>
  <si>
    <t>50.20.2</t>
  </si>
  <si>
    <t>Восстановление слоев дорожной конструкции городских улиц и дорог, нарушенных МУП «Горводоканал г. Волгограда» после производства аварийных работ на водопроводно-канализационных сетях города в Тракторозаводском районе г. Волгограда на 2015г.</t>
  </si>
  <si>
    <t>Восстановление слоев дорожной конструкции городских улиц и дорог, нарушенных МУП «Горводоканал г. Волгограда» после производства аварийных работ на водопроводно-канализационных сетях города в Дзержинском районе г. Волгограда на 2015г.</t>
  </si>
  <si>
    <t>Восстановление слоев дорожной конструкции городских улиц и дорог, нарушенных МУП «Горводоканал г. Волгограда» после производства аварийных работ на водопроводно-канализационных сетях города в Краснооктябрьском районе г. Волгограда на 2015г.</t>
  </si>
  <si>
    <t>Восстановление слоев дорожной конструкции городских улиц и дорог, нарушенных МУП «Горводоканал г. Волгограда» после производства аварийных работ на водопроводно-канализационных сетях города в Центральном районе г. Волгограда на 2015г.</t>
  </si>
  <si>
    <t>Восстановление слоев дорожной конструкции городских улиц и дорог, нарушенных МУП «Горводоканал г. Волгограда» после производства аварийных работ на водопроводно-канализационных сетях города в Ворошиловском районе г. Волгограда на 2015г.</t>
  </si>
  <si>
    <t>Восстановление слоев дорожной конструкции городских улиц и дорог, нарушенных МУП «Горводоканал г. Волгограда» после производства аварийных работ на водопроводно-канализационных сетях города в Советском районе г. Волгограда на 2015г.</t>
  </si>
  <si>
    <t>Восстановление слоев дорожной конструкции городских улиц и дорог, нарушенных МУП «Горводоканал г. Волгограда» после производства аварийных работ на водопроводно-канализационных сетях города в Кировском районе г. Волгограда на 2015г.</t>
  </si>
  <si>
    <t>Восстановление слоев дорожной конструкции городских улиц и дорог, нарушенных МУП «Горводоканал г. Волгограда» после производства аварийных работ на водопроводно-канализационных сетях города в Красноармейском районе г. Волгограда на 2015г.</t>
  </si>
  <si>
    <t>Расходные материалы к компьютерной технике</t>
  </si>
  <si>
    <t>Оборудование для организации голосовой связи по технологии  VOiP</t>
  </si>
  <si>
    <t>Оборудование и оргтехника.</t>
  </si>
  <si>
    <t>01.02.2015-31.12.2015</t>
  </si>
  <si>
    <t>Закупка продуктов питания</t>
  </si>
  <si>
    <t xml:space="preserve">Услуги по размещению информационных материалов на сайте информационного агентства «Высота 102» </t>
  </si>
  <si>
    <t xml:space="preserve">145 712, 30 </t>
  </si>
  <si>
    <t>Оказание охранных услуг</t>
  </si>
  <si>
    <t>Техническое обслуживание средств охранной сигнализации складов хлора</t>
  </si>
  <si>
    <t>Поставка хозяйственных товаров и хоз. инвентаря на 2015г для нужд МУП «Горводока-нал г. Волгограда» в 2015г.</t>
  </si>
  <si>
    <t>Право на использование программы для ЭВМ и Баз данных для нужд МУП «Горводоканал» г. Волгограда».</t>
  </si>
  <si>
    <t>Аварийный ремонт самотечного водовода к оголовку № 1 Д=1020 мм инв. № 000013899 на ВОС Краснооктябрьского района  по ул. Химической, 4, г. Волгограда</t>
  </si>
  <si>
    <t>3 551 296, 14</t>
  </si>
  <si>
    <t>01.02.2015 по 30.04.2015</t>
  </si>
  <si>
    <t>Вызов охраны с помощью средств тревожной сигнализации.</t>
  </si>
  <si>
    <t xml:space="preserve">Поверка и ремонт газоанализаторов типа "Джин-Газ"  </t>
  </si>
  <si>
    <t xml:space="preserve">Поверка и ремонт средств измерений </t>
  </si>
  <si>
    <t>Поставка автошин для нужд МУП «Горводоканал г. Волгограда».</t>
  </si>
  <si>
    <t>Поставка запасных частей к тракторной тех-нике для нужд МУП «Горводоканал г. Волго-града» в 2015г.</t>
  </si>
  <si>
    <t>Поставка запасных частей для автомобилей марок ГАЗ, УАЗ, ЗИЛ, КАМАЗ, МАЗ для нужд МУП «Горводоканал г. Волгограда»</t>
  </si>
  <si>
    <t>Поставка запасных частей к автомобилям марки КРАЗ для нужд МУП «Горводоканал г. Волгограда»</t>
  </si>
  <si>
    <t>Поставка чугунных задвижек</t>
  </si>
  <si>
    <t>Поставка чугунной задвижки марки 30ч525бр Ру-2,5 Ду-1600мм</t>
  </si>
  <si>
    <t>Поставка стальных задвижек марок 30с41нж и 30с941нж</t>
  </si>
  <si>
    <t>Поставка стальных задвижек марки 30с964нж</t>
  </si>
  <si>
    <t>Поставка стальных фланцев и отводов</t>
  </si>
  <si>
    <t>Поставка клапанов, вентилей, кранов</t>
  </si>
  <si>
    <t>Поставка чугунных затворов DENDOR</t>
  </si>
  <si>
    <t>Поставка электротехнических материалов для нужд МУП "Горводоканал г. Волгограда" в 2015г.</t>
  </si>
  <si>
    <t>Поставка сальниковой набивки «Графлекс» для нужд МУП "Горводоканал г. Волгограда" в 2015г.</t>
  </si>
  <si>
    <t>01.01.2015 по 30.04.2015</t>
  </si>
  <si>
    <t>Поставка стальной задвижки марки 30с927нж Ру-25 Ду-800мм</t>
  </si>
  <si>
    <t>Выполнение работ по капитальному ремонту скважины о. Голодный в 2015 г.</t>
  </si>
  <si>
    <t>Поставка рукавов каналопромывочных КО-514.07.08.000 Ду-25 100 м для нужд МУП «Горводоканал» г. Волгограда»  в 2015 г.</t>
  </si>
  <si>
    <t>Оказание услуг по страхованию ОСАГО автотранспорта МУП «Горводоканал г. Волгограда» на 2015г.</t>
  </si>
  <si>
    <t xml:space="preserve">Монтаж и демонтаж заглушки при производстве работ по капитальному ремонту самотечного водовода к оголовку № 1 Д=1020 мм инв. № 000013899 на ВОС Краснооктябрьского района по ул. Химической, 4, г. Волгограда 
</t>
  </si>
  <si>
    <r>
      <t xml:space="preserve">Закупка </t>
    </r>
    <r>
      <rPr>
        <sz val="11"/>
        <color indexed="8"/>
        <rFont val="Times New Roman"/>
        <family val="1"/>
      </rPr>
      <t>почтовой, марочной продукции для нужд МУП «Горводоканал г. Волгограда»  в 2015 году.</t>
    </r>
  </si>
  <si>
    <r>
      <t xml:space="preserve">Предоставление доступа (подключение) объекта к сети VPN с организацией VPN (L-2) </t>
    </r>
    <r>
      <rPr>
        <sz val="11"/>
        <color indexed="63"/>
        <rFont val="Times New Roman"/>
        <family val="1"/>
      </rPr>
      <t>для нужд МУП "Горводоканал г. Волгограда</t>
    </r>
    <r>
      <rPr>
        <sz val="11"/>
        <rFont val="Times New Roman"/>
        <family val="1"/>
      </rPr>
      <t>" в 2015г.</t>
    </r>
  </si>
  <si>
    <r>
      <t xml:space="preserve">Оказания услуг по </t>
    </r>
    <r>
      <rPr>
        <sz val="11"/>
        <rFont val="Times New Roman"/>
        <family val="1"/>
      </rPr>
      <t>подготовке технологической схемы разработки подземных вод для скважины №1 пос. Песчанка, Советского района г. Волгограда для нужд МУП «Горводоканал г. Волгограда».</t>
    </r>
  </si>
  <si>
    <r>
      <t xml:space="preserve">Оказания услуг по </t>
    </r>
    <r>
      <rPr>
        <sz val="11"/>
        <rFont val="Times New Roman"/>
        <family val="1"/>
      </rPr>
      <t>составлению проектов на проведение работ по оценке запасов подземных вод для водоснабжения в поселках Советского,  Красноармейского, Краснооктябрьского и  Дзержинского районов г. Волгограда для нужд МУП «Горводоканал г. Волгограда».</t>
    </r>
  </si>
  <si>
    <t>Монтаж систем вентиляции при производстве работ по перепланировке помещения под бактериологическое отделение ИКХБЛ цеха "Станция Аэрации" инв. №000009944, расположенное по адресу:  Волгоград, о. Голодный</t>
  </si>
  <si>
    <t>Поставка бланков и удостоверений бланочной продукции для нужд МУП "Горводоканал г. Волгограда" в 2015г.</t>
  </si>
  <si>
    <t>335 356,00</t>
  </si>
  <si>
    <t>Поставка насосных агрегатов и электродвигателя для нужд МУП "Горводоканал г. Волгограда"  в 2015г.</t>
  </si>
  <si>
    <t>Поставка стальной трубы Ду-1020х12 для нужд МУП "Горводоканал г. Волгограда"  в 2015г.</t>
  </si>
  <si>
    <t>м</t>
  </si>
  <si>
    <t>Поставка кислорода технического в баллонах для нужд МУП "Горводоканал г. Волгограда" в 2015г.</t>
  </si>
  <si>
    <t>Ремонт узлов двигателей автомобилей  для нужд МУП «Горводоканал г. Волгограда».</t>
  </si>
  <si>
    <t>Капитальный ремонт двигателей для нужд МУП «Горводоканал г. Волгограда» в 2015г.</t>
  </si>
  <si>
    <t>Ремонт топливной аппаратуры и гидрооборудования для нужд МУП «Горводоканал г. Волгограда» в 2015г.</t>
  </si>
  <si>
    <t>Ремонт легковых автомобилей марки ГАЗ, ВАЗ для нужд МУП «Горводоканал г. Волгограда» в 2015г.</t>
  </si>
  <si>
    <t>Поставка запорной арматуры для нужд МУП "Горводоканал г. Волгограда"  (весенняя остановка ВКХ)</t>
  </si>
  <si>
    <t>Вывоз и размещение твердых бытовых отходов  для МУП «Горводоканал г. Волгограда (Ворошиловский, Тракторозаводский, Краснооктябрьский, Советский, Дзержинский, Центральный, Кировский, Красноармейский р-ны)</t>
  </si>
  <si>
    <t>Поставка материалов для ремонта хлораторных установок для нужд МУП «Горводоканал г. Волгограда» в 2015г.</t>
  </si>
  <si>
    <t>Поставка металлопроката для нужд МУП "Горводоканал г. Волгограда" в 2015г.г.</t>
  </si>
  <si>
    <t>Поставка запасных частей к легковым автомобилям для нужд МУП «Горводоканал г. Волгограда» в 2015г.</t>
  </si>
  <si>
    <r>
      <t xml:space="preserve">Поставка расходных материалов для компьютерной и оргтехники </t>
    </r>
    <r>
      <rPr>
        <sz val="11"/>
        <color indexed="63"/>
        <rFont val="Times New Roman"/>
        <family val="1"/>
      </rPr>
      <t>для нужд МУП "Горводоканал г. Волгограда</t>
    </r>
    <r>
      <rPr>
        <sz val="11"/>
        <rFont val="Times New Roman"/>
        <family val="1"/>
      </rPr>
      <t>" на 2й квартал 2015г.</t>
    </r>
  </si>
  <si>
    <t>Предоставление доступа к сети VPN, интернет, телефонной связи для нужд МУП "Горводоканал г. Волгограда" в 2015г.</t>
  </si>
  <si>
    <t>Оказание услуг по техническому обслуживания, проведению ремонтных работ, и подготовке к проверке лабораторного оборудования для нужд МУП "Горводоканал г. Волгограда" в 2015г.</t>
  </si>
  <si>
    <t xml:space="preserve"> Проектирование пожарной сигнализации и системы оповещения и управления эвакуацией людей при пожаре для нужд МУП «Горводоканал г. Волгограда» в 2015 г.</t>
  </si>
  <si>
    <t xml:space="preserve">Открытый запрос предложений на право заключения договора поставки пожарных гидрантов для нужд МУП "Горводоканал г. Волгограда" </t>
  </si>
  <si>
    <t xml:space="preserve">Открытый запрос предложений на право заключения договора поставки 
трансформатора для нужд МУП "Горводоканал г. Волгограда"
</t>
  </si>
  <si>
    <r>
      <t xml:space="preserve">Открытый запрос предложений на право заключения договора </t>
    </r>
    <r>
      <rPr>
        <sz val="10"/>
        <rFont val="Times New Roman"/>
        <family val="1"/>
      </rPr>
      <t xml:space="preserve">поставки люков смотровых колодцев для нужд МУП "Горводоканал г. Волгограда" </t>
    </r>
  </si>
  <si>
    <t>Оказание услуг по техническому обслуживанию охранной сигнализации для нужд МУП "Горводоканал г. Волгограда" в 2015г.</t>
  </si>
  <si>
    <t>Экспертиза проекта «Разработка проектно-сметной документации канализационного коллектора Ду 1000 для развивающейся территории «Родниковая» в Советском районе»</t>
  </si>
  <si>
    <t xml:space="preserve">Оказание лабораторных услуг проведение испытаний по
программе производственного контроля для нужд МУП "Горводоканал г.  Волгограда" в 2015 г.
</t>
  </si>
  <si>
    <t xml:space="preserve">Поставка автомобиля ВАЗ ЛАДА ГРАНТА комплектации ЛЮКС для нужд МУП "Горводоканал г. Волгограда" в 2015г.
</t>
  </si>
  <si>
    <t>01.04.2015 по 31.03.2016</t>
  </si>
  <si>
    <t xml:space="preserve">Осуществление по поручению, от имени и за счет МУП «Горводоканал г. Волгограда» юридических и иных действий по взысканию дебиторской задолженности по исполнительным документам на сумму 74 387 737 руб.40 коп. для нужд МУП «Горводоканал г. Волгограда» 
в 2015 г.
</t>
  </si>
  <si>
    <t>Открытый запрос предложений на право заключения договора поставка компьютерных комплектующих и оргтехники для нужд МУП "Горводоканал г. Волгограда" на 2й квартал 2015г.</t>
  </si>
  <si>
    <t>01.05.2015 по 31.06.2015</t>
  </si>
  <si>
    <t>01.05.2015-31.12.2015</t>
  </si>
  <si>
    <t>Открытый запрос предложений на право заключения договора на выполнение работ по капитальному ремонту дверных проемов в помещениях цеха группы Северных ВОС в Тракторозаводском районе г.Волгограда на 2015 г.</t>
  </si>
  <si>
    <t xml:space="preserve">Открытый запрос предложений на право заключения договора поставки 
узлов и агрегатов ЭЦУ-150 для нужд МУП "Горводоканал г. Волгограда"
</t>
  </si>
  <si>
    <t xml:space="preserve">Открытый запрос предложений на право заключения договора поставки трансформатора ТМГ 630/10-11  для нужд МУП "Горводоканал г. Волгограда"
</t>
  </si>
  <si>
    <r>
      <t>Проведение исследования масла турбинного ТП-22С</t>
    </r>
    <r>
      <rPr>
        <b/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для нужд МУП "Горводоканал г. Волгограда" в 2015г.</t>
    </r>
  </si>
  <si>
    <r>
      <t>Поставка хоз. товаров и продуктов питания для цеха вспомогательного производства «Столовая»</t>
    </r>
    <r>
      <rPr>
        <b/>
        <sz val="10"/>
        <color indexed="8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для нужд МУП "Горводоканал г. Волгограда" в 2015г.</t>
    </r>
  </si>
  <si>
    <r>
      <t>Поставка хоз. товаров для административно-хозяйственного участка</t>
    </r>
    <r>
      <rPr>
        <b/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для нужд МУП "Горводоканал г. Волгограда" в 2015г.</t>
    </r>
  </si>
  <si>
    <t>Оказание услуг по проверке соответствия лаборатории ИВР критериям аккредитации в соответствии с 412–ФЗ «Об аккредитации в национальной системе аккредитации» для нужд МУП "Горводоканал г.  Волгограда" в 2015 г.</t>
  </si>
  <si>
    <t>Оказание услуг по подкачке холодной воды абонентам  МУП «Горводоканал г. Волгограда» на январь-июнь 2015г.</t>
  </si>
  <si>
    <t>41.0</t>
  </si>
  <si>
    <t>Поставка узлов к бульдозеру ДТ-75 для нужд МУП "Горводоканал г. Волгограда" в 2015г.</t>
  </si>
  <si>
    <t xml:space="preserve">Открытый запрос предложений на право заключения договора поставки 
мембранных фильтров и трековых мембран, 
для нужд МУП "Горводоканал г. Волгограда" в 2015г.
</t>
  </si>
  <si>
    <t>упаковка</t>
  </si>
  <si>
    <t xml:space="preserve">Предоставление услуг по подаче через присоединенную водопроводную сеть из централизованных систем холодного водоснабжения холодной (технической) воды по требованию представителей МУП «Горводоканал г.Волгограда» по адресу г. Волгоград, ул. Химическая на 2015г </t>
  </si>
  <si>
    <t>Поставка подземных пожарных гидрантов для нужд МУП "Горводоканал г. Волгограда" в 2015г.</t>
  </si>
  <si>
    <t>Поставка стройматериалов для нужд МУП "Горводоканал г. Волгограда" в 2015г.</t>
  </si>
  <si>
    <t>01.05.2015 по 30.06.2015</t>
  </si>
  <si>
    <t>Поставка метизной продукции для нужд МУП "Горводоканал г. Волгограда" в 2015г.</t>
  </si>
  <si>
    <t>Поставка подшипников для нужд МУП "Гор-водоканал г. Волгограда" в 2015г.</t>
  </si>
  <si>
    <t>Поставка стальной трубы, для нужд МУП "Горводоканал г. Волгограда".</t>
  </si>
  <si>
    <t>Поставка стальных отводов и фланцев, для нужд МУП "Горводоканал г. Волгограда".</t>
  </si>
  <si>
    <t>Поставка пожарных гидрантов и водоразборных колонок, для нужд МУП "Горводоканал г. Волгограда".</t>
  </si>
  <si>
    <t>Поставка клапанов, вентилей, кранов, для нужд МУП "Горводоканал г. Волгограда".</t>
  </si>
  <si>
    <t xml:space="preserve">Поставка задвижек для нужд МУП "Горводоканал г. Волгограда"   </t>
  </si>
  <si>
    <t>Поставка резинотехнических изделий для нужд МУП "Горводоканал г. Волгограда" в 2015г.</t>
  </si>
  <si>
    <t>Поставка люков смотровых колодцев для нужд МУП "Горводоканал г. Волгограда"</t>
  </si>
  <si>
    <t>Поставка металлопроката, для нужд МУП "Горводоканал г. Волгограда".</t>
  </si>
  <si>
    <t>Поставка трубы и фитингов из полиэтилена, для нужд МУП "Горводоканал г. Волгограда"</t>
  </si>
  <si>
    <t xml:space="preserve">2521371
</t>
  </si>
  <si>
    <t>Поставка железобетонных изделий, для нужд МУП "Горводоканал г. Волгограда".</t>
  </si>
  <si>
    <t>Предоставление услуг на организацию отдыха и оздоровление детей   в лгере на  1 смену 2015г ( с 01 июня 2015 г. по 21 июня 2015 г.)</t>
  </si>
  <si>
    <t xml:space="preserve">55.21 </t>
  </si>
  <si>
    <t>Поставка лакокрасочные материалы для нужд МУП "Горводоканал г. Волгограда" в 2015г.</t>
  </si>
  <si>
    <t>Поставка артезианских насосов ЭЦВ 6-10-235, для нужд МУП "Горводоканал г. Волгограда" в 2015г.</t>
  </si>
  <si>
    <t>01.06.2015 по 30.12.2015</t>
  </si>
  <si>
    <t>01.06.2015 по 31.12.2015</t>
  </si>
  <si>
    <t>Поставка оборудования и лабораторной ме-бели для нужд МУП "Горводоканал г. Волгограда" в 2015г.</t>
  </si>
  <si>
    <t>Предоставление доступа к сети телефонной, внутризоновой, междугородной связи для нужд МУП "Горводоканал г. Волгограда" в 2015г.</t>
  </si>
  <si>
    <t>Выполнение работ по капитальному ремонт буровых скважин инв. №000042817, 000042819 в пос. Водный и инв. № 000045718 в пос. Майский Советского района Волгограда для восстановления для нужд МУП «Горводоканал г. Волгограда»</t>
  </si>
  <si>
    <t>Поставка стальной задвижки 30с541нж Ру-16 Ду-800мм, для нужд МУП "Горводоканал г. Волгограда" в 2015г.</t>
  </si>
  <si>
    <t xml:space="preserve">Поставка насосных агрегатов, для нужд МУП "Горводоканал г. Волгограда".  </t>
  </si>
  <si>
    <t>Поставка металлопроката, для нужд МУП "Горводоканал г. Волгограда". (ограждение складов хлора)</t>
  </si>
  <si>
    <t>Оказание услуг по выездной оценке соответствия критериям аккредитации в качестве испытательной лаборатории для нужд МУП "Горводоканал г.  Волгограда" в 2015 г.</t>
  </si>
  <si>
    <t>Оказание услуг  на проведение работ по водолазному обследованию объектов водопроводно-канализационного хозяйства для нужд МУП «Горводоканал г. Волгограда»</t>
  </si>
  <si>
    <t>Аварийной ремонт электродвигателей для нужд МУП "Горводоканал г.  Волгограда" в 2015г.</t>
  </si>
  <si>
    <t>Поставка запорной арматуры и деталей трубопровода, для нужд МУП "Горводоканал г. Волгограда".</t>
  </si>
  <si>
    <t>Поставка трубы и фитингов из полиэтилена, для нужд МУП "Горводоканал г. Волгограда".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</si>
</sst>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0.0"/>
    <numFmt numFmtId="167" formatCode="0.000"/>
    <numFmt numFmtId="168" formatCode="#,##0.00_р_.;[Red]#,##0.00_р_."/>
    <numFmt numFmtId="169" formatCode="0.00;[Red]0.00"/>
    <numFmt numFmtId="170" formatCode="#,##0.000"/>
  </numFmts>
  <fonts count="7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sz val="14"/>
      <name val="Arial"/>
      <family val="2"/>
    </font>
    <font>
      <sz val="8"/>
      <color indexed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Courier New"/>
      <family val="3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"/>
      <color indexed="8"/>
      <name val="Arial"/>
      <family val="2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Courier New"/>
      <family val="3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6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" fontId="3" fillId="34" borderId="10" xfId="54" applyNumberFormat="1" applyFont="1" applyFill="1" applyBorder="1" applyAlignment="1">
      <alignment horizontal="center" vertical="center" wrapText="1"/>
      <protection/>
    </xf>
    <xf numFmtId="4" fontId="3" fillId="34" borderId="11" xfId="54" applyNumberFormat="1" applyFont="1" applyFill="1" applyBorder="1" applyAlignment="1">
      <alignment horizontal="center" vertical="center" wrapText="1"/>
      <protection/>
    </xf>
    <xf numFmtId="168" fontId="3" fillId="33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wrapText="1"/>
    </xf>
    <xf numFmtId="168" fontId="64" fillId="34" borderId="12" xfId="0" applyNumberFormat="1" applyFont="1" applyFill="1" applyBorder="1" applyAlignment="1">
      <alignment horizontal="center"/>
    </xf>
    <xf numFmtId="0" fontId="64" fillId="34" borderId="13" xfId="0" applyFont="1" applyFill="1" applyBorder="1" applyAlignment="1">
      <alignment horizontal="center" wrapText="1"/>
    </xf>
    <xf numFmtId="0" fontId="10" fillId="34" borderId="0" xfId="0" applyFont="1" applyFill="1" applyAlignment="1">
      <alignment horizontal="right"/>
    </xf>
    <xf numFmtId="0" fontId="3" fillId="34" borderId="0" xfId="0" applyFont="1" applyFill="1" applyAlignment="1">
      <alignment horizontal="right" wrapText="1"/>
    </xf>
    <xf numFmtId="0" fontId="10" fillId="34" borderId="0" xfId="0" applyFont="1" applyFill="1" applyAlignment="1">
      <alignment horizontal="right" wrapText="1"/>
    </xf>
    <xf numFmtId="168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justify"/>
    </xf>
    <xf numFmtId="0" fontId="3" fillId="34" borderId="0" xfId="0" applyFont="1" applyFill="1" applyAlignment="1">
      <alignment wrapText="1"/>
    </xf>
    <xf numFmtId="0" fontId="3" fillId="34" borderId="14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center" vertical="center" wrapText="1"/>
    </xf>
    <xf numFmtId="168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63" fillId="34" borderId="0" xfId="0" applyFont="1" applyFill="1" applyAlignment="1">
      <alignment/>
    </xf>
    <xf numFmtId="17" fontId="3" fillId="34" borderId="12" xfId="0" applyNumberFormat="1" applyFont="1" applyFill="1" applyBorder="1" applyAlignment="1">
      <alignment horizontal="center" vertical="center" wrapText="1"/>
    </xf>
    <xf numFmtId="169" fontId="3" fillId="34" borderId="12" xfId="0" applyNumberFormat="1" applyFont="1" applyFill="1" applyBorder="1" applyAlignment="1">
      <alignment horizontal="center" vertical="center"/>
    </xf>
    <xf numFmtId="169" fontId="3" fillId="34" borderId="12" xfId="0" applyNumberFormat="1" applyFont="1" applyFill="1" applyBorder="1" applyAlignment="1">
      <alignment horizontal="center" vertical="center" wrapText="1"/>
    </xf>
    <xf numFmtId="16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top" wrapText="1"/>
    </xf>
    <xf numFmtId="168" fontId="3" fillId="34" borderId="12" xfId="0" applyNumberFormat="1" applyFont="1" applyFill="1" applyBorder="1" applyAlignment="1">
      <alignment horizontal="center" vertical="center"/>
    </xf>
    <xf numFmtId="0" fontId="63" fillId="34" borderId="0" xfId="0" applyFont="1" applyFill="1" applyAlignment="1">
      <alignment wrapText="1"/>
    </xf>
    <xf numFmtId="0" fontId="3" fillId="34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justify" wrapText="1"/>
    </xf>
    <xf numFmtId="3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170" fontId="3" fillId="34" borderId="12" xfId="0" applyNumberFormat="1" applyFont="1" applyFill="1" applyBorder="1" applyAlignment="1">
      <alignment horizontal="center" vertical="center" wrapText="1"/>
    </xf>
    <xf numFmtId="166" fontId="3" fillId="34" borderId="12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167" fontId="3" fillId="34" borderId="12" xfId="0" applyNumberFormat="1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top" wrapText="1"/>
    </xf>
    <xf numFmtId="0" fontId="3" fillId="34" borderId="12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wrapText="1"/>
    </xf>
    <xf numFmtId="0" fontId="6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vertical="center" wrapText="1"/>
    </xf>
    <xf numFmtId="0" fontId="11" fillId="34" borderId="0" xfId="0" applyFont="1" applyFill="1" applyAlignment="1">
      <alignment wrapText="1"/>
    </xf>
    <xf numFmtId="167" fontId="3" fillId="34" borderId="12" xfId="54" applyNumberFormat="1" applyFont="1" applyFill="1" applyBorder="1" applyAlignment="1" applyProtection="1">
      <alignment horizontal="left" vertical="top" wrapText="1"/>
      <protection locked="0"/>
    </xf>
    <xf numFmtId="1" fontId="3" fillId="34" borderId="10" xfId="54" applyNumberFormat="1" applyFont="1" applyFill="1" applyBorder="1" applyAlignment="1">
      <alignment horizontal="center" vertical="center" wrapText="1"/>
      <protection/>
    </xf>
    <xf numFmtId="167" fontId="3" fillId="34" borderId="12" xfId="54" applyNumberFormat="1" applyFont="1" applyFill="1" applyBorder="1" applyAlignment="1" applyProtection="1">
      <alignment horizontal="center" vertical="center" wrapText="1"/>
      <protection locked="0"/>
    </xf>
    <xf numFmtId="0" fontId="3" fillId="34" borderId="12" xfId="54" applyFont="1" applyFill="1" applyBorder="1" applyAlignment="1">
      <alignment vertical="center" wrapText="1"/>
      <protection/>
    </xf>
    <xf numFmtId="0" fontId="3" fillId="34" borderId="12" xfId="54" applyFont="1" applyFill="1" applyBorder="1" applyAlignment="1">
      <alignment horizontal="left" vertical="center" wrapText="1"/>
      <protection/>
    </xf>
    <xf numFmtId="3" fontId="3" fillId="34" borderId="10" xfId="54" applyNumberFormat="1" applyFont="1" applyFill="1" applyBorder="1" applyAlignment="1">
      <alignment horizontal="center" vertical="center" wrapText="1"/>
      <protection/>
    </xf>
    <xf numFmtId="0" fontId="64" fillId="34" borderId="15" xfId="0" applyFont="1" applyFill="1" applyBorder="1" applyAlignment="1">
      <alignment horizontal="center" vertical="center" wrapText="1"/>
    </xf>
    <xf numFmtId="167" fontId="3" fillId="34" borderId="15" xfId="54" applyNumberFormat="1" applyFont="1" applyFill="1" applyBorder="1" applyAlignment="1" applyProtection="1">
      <alignment horizontal="left" vertical="top" wrapText="1"/>
      <protection locked="0"/>
    </xf>
    <xf numFmtId="167" fontId="3" fillId="34" borderId="15" xfId="54" applyNumberFormat="1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>
      <alignment horizontal="center" vertical="center" wrapText="1"/>
    </xf>
    <xf numFmtId="1" fontId="3" fillId="34" borderId="11" xfId="54" applyNumberFormat="1" applyFont="1" applyFill="1" applyBorder="1" applyAlignment="1">
      <alignment horizontal="center" vertical="center" wrapText="1"/>
      <protection/>
    </xf>
    <xf numFmtId="17" fontId="3" fillId="34" borderId="15" xfId="0" applyNumberFormat="1" applyFont="1" applyFill="1" applyBorder="1" applyAlignment="1">
      <alignment horizontal="center" vertical="center" wrapText="1"/>
    </xf>
    <xf numFmtId="165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vertical="top" wrapText="1"/>
    </xf>
    <xf numFmtId="3" fontId="3" fillId="34" borderId="12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164" fontId="3" fillId="34" borderId="12" xfId="61" applyFont="1" applyFill="1" applyBorder="1" applyAlignment="1">
      <alignment horizontal="left" vertical="center" wrapText="1"/>
    </xf>
    <xf numFmtId="164" fontId="3" fillId="34" borderId="12" xfId="6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vertical="top" wrapText="1"/>
    </xf>
    <xf numFmtId="0" fontId="13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4" fontId="12" fillId="34" borderId="12" xfId="0" applyNumberFormat="1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vertical="center" wrapText="1"/>
    </xf>
    <xf numFmtId="0" fontId="66" fillId="34" borderId="12" xfId="0" applyFont="1" applyFill="1" applyBorder="1" applyAlignment="1">
      <alignment wrapText="1"/>
    </xf>
    <xf numFmtId="0" fontId="67" fillId="34" borderId="12" xfId="0" applyFont="1" applyFill="1" applyBorder="1" applyAlignment="1">
      <alignment/>
    </xf>
    <xf numFmtId="0" fontId="68" fillId="34" borderId="12" xfId="0" applyFont="1" applyFill="1" applyBorder="1" applyAlignment="1">
      <alignment wrapText="1"/>
    </xf>
    <xf numFmtId="0" fontId="64" fillId="34" borderId="12" xfId="0" applyFont="1" applyFill="1" applyBorder="1" applyAlignment="1">
      <alignment wrapText="1"/>
    </xf>
    <xf numFmtId="169" fontId="64" fillId="34" borderId="12" xfId="0" applyNumberFormat="1" applyFont="1" applyFill="1" applyBorder="1" applyAlignment="1">
      <alignment horizontal="center" vertical="center" wrapText="1"/>
    </xf>
    <xf numFmtId="168" fontId="64" fillId="34" borderId="12" xfId="0" applyNumberFormat="1" applyFont="1" applyFill="1" applyBorder="1" applyAlignment="1">
      <alignment horizontal="center" wrapText="1"/>
    </xf>
    <xf numFmtId="0" fontId="69" fillId="34" borderId="0" xfId="0" applyFont="1" applyFill="1" applyAlignment="1">
      <alignment wrapText="1"/>
    </xf>
    <xf numFmtId="0" fontId="66" fillId="34" borderId="12" xfId="0" applyFont="1" applyFill="1" applyBorder="1" applyAlignment="1">
      <alignment/>
    </xf>
    <xf numFmtId="0" fontId="68" fillId="34" borderId="12" xfId="0" applyFont="1" applyFill="1" applyBorder="1" applyAlignment="1">
      <alignment/>
    </xf>
    <xf numFmtId="49" fontId="64" fillId="34" borderId="12" xfId="0" applyNumberFormat="1" applyFont="1" applyFill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center" vertical="center"/>
    </xf>
    <xf numFmtId="169" fontId="64" fillId="34" borderId="12" xfId="0" applyNumberFormat="1" applyFont="1" applyFill="1" applyBorder="1" applyAlignment="1">
      <alignment horizontal="center" vertical="center"/>
    </xf>
    <xf numFmtId="0" fontId="69" fillId="34" borderId="0" xfId="0" applyFont="1" applyFill="1" applyAlignment="1">
      <alignment/>
    </xf>
    <xf numFmtId="0" fontId="9" fillId="34" borderId="12" xfId="0" applyFont="1" applyFill="1" applyBorder="1" applyAlignment="1">
      <alignment horizontal="center"/>
    </xf>
    <xf numFmtId="49" fontId="0" fillId="34" borderId="12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3" fillId="34" borderId="12" xfId="0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70" fillId="34" borderId="0" xfId="0" applyFont="1" applyFill="1" applyBorder="1" applyAlignment="1">
      <alignment/>
    </xf>
    <xf numFmtId="0" fontId="70" fillId="34" borderId="0" xfId="0" applyFont="1" applyFill="1" applyBorder="1" applyAlignment="1">
      <alignment horizontal="center"/>
    </xf>
    <xf numFmtId="0" fontId="71" fillId="34" borderId="0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70" fillId="34" borderId="0" xfId="0" applyFont="1" applyFill="1" applyBorder="1" applyAlignment="1">
      <alignment wrapText="1"/>
    </xf>
    <xf numFmtId="0" fontId="71" fillId="34" borderId="0" xfId="0" applyFont="1" applyFill="1" applyBorder="1" applyAlignment="1">
      <alignment wrapText="1"/>
    </xf>
    <xf numFmtId="0" fontId="64" fillId="0" borderId="0" xfId="0" applyFont="1" applyBorder="1" applyAlignment="1">
      <alignment horizontal="center" vertical="center"/>
    </xf>
    <xf numFmtId="49" fontId="64" fillId="33" borderId="0" xfId="0" applyNumberFormat="1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/>
    </xf>
    <xf numFmtId="169" fontId="64" fillId="0" borderId="0" xfId="0" applyNumberFormat="1" applyFont="1" applyBorder="1" applyAlignment="1">
      <alignment horizontal="center" vertical="center"/>
    </xf>
    <xf numFmtId="0" fontId="64" fillId="34" borderId="0" xfId="0" applyFont="1" applyFill="1" applyBorder="1" applyAlignment="1">
      <alignment horizontal="center"/>
    </xf>
    <xf numFmtId="168" fontId="64" fillId="34" borderId="0" xfId="0" applyNumberFormat="1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 wrapText="1"/>
    </xf>
    <xf numFmtId="0" fontId="64" fillId="33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68" fontId="3" fillId="0" borderId="0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8" fontId="3" fillId="0" borderId="0" xfId="0" applyNumberFormat="1" applyFont="1" applyAlignment="1">
      <alignment horizontal="center"/>
    </xf>
    <xf numFmtId="0" fontId="6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33" borderId="0" xfId="0" applyFont="1" applyFill="1" applyBorder="1" applyAlignment="1">
      <alignment wrapText="1"/>
    </xf>
    <xf numFmtId="168" fontId="3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168" fontId="3" fillId="34" borderId="12" xfId="0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0" fontId="3" fillId="34" borderId="12" xfId="0" applyFont="1" applyFill="1" applyBorder="1" applyAlignment="1">
      <alignment horizontal="left" vertical="center" wrapText="1"/>
    </xf>
    <xf numFmtId="168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left" vertical="center" wrapText="1"/>
    </xf>
    <xf numFmtId="168" fontId="3" fillId="34" borderId="12" xfId="0" applyNumberFormat="1" applyFont="1" applyFill="1" applyBorder="1" applyAlignment="1">
      <alignment horizontal="center" vertical="center" wrapText="1"/>
    </xf>
    <xf numFmtId="0" fontId="70" fillId="34" borderId="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 wrapText="1"/>
    </xf>
    <xf numFmtId="0" fontId="70" fillId="34" borderId="0" xfId="0" applyFont="1" applyFill="1" applyBorder="1" applyAlignment="1">
      <alignment horizontal="center"/>
    </xf>
    <xf numFmtId="0" fontId="64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/>
    </xf>
    <xf numFmtId="0" fontId="64" fillId="0" borderId="12" xfId="0" applyFont="1" applyBorder="1" applyAlignment="1">
      <alignment wrapText="1"/>
    </xf>
    <xf numFmtId="0" fontId="68" fillId="0" borderId="12" xfId="0" applyFont="1" applyBorder="1" applyAlignment="1">
      <alignment/>
    </xf>
    <xf numFmtId="169" fontId="64" fillId="0" borderId="12" xfId="0" applyNumberFormat="1" applyFont="1" applyBorder="1" applyAlignment="1">
      <alignment horizontal="center" vertical="center"/>
    </xf>
    <xf numFmtId="0" fontId="64" fillId="34" borderId="12" xfId="0" applyFont="1" applyFill="1" applyBorder="1" applyAlignment="1">
      <alignment horizontal="center"/>
    </xf>
    <xf numFmtId="0" fontId="68" fillId="0" borderId="0" xfId="0" applyFont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Alignment="1">
      <alignment/>
    </xf>
    <xf numFmtId="49" fontId="64" fillId="33" borderId="12" xfId="0" applyNumberFormat="1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/>
    </xf>
    <xf numFmtId="0" fontId="69" fillId="34" borderId="0" xfId="0" applyFont="1" applyFill="1" applyBorder="1" applyAlignment="1">
      <alignment/>
    </xf>
    <xf numFmtId="0" fontId="64" fillId="0" borderId="16" xfId="0" applyFont="1" applyBorder="1" applyAlignment="1">
      <alignment horizontal="center" vertical="center"/>
    </xf>
    <xf numFmtId="0" fontId="66" fillId="0" borderId="16" xfId="0" applyFont="1" applyBorder="1" applyAlignment="1">
      <alignment/>
    </xf>
    <xf numFmtId="0" fontId="68" fillId="0" borderId="16" xfId="0" applyFont="1" applyBorder="1" applyAlignment="1">
      <alignment/>
    </xf>
    <xf numFmtId="0" fontId="68" fillId="0" borderId="0" xfId="0" applyFont="1" applyAlignment="1">
      <alignment/>
    </xf>
    <xf numFmtId="169" fontId="64" fillId="34" borderId="12" xfId="0" applyNumberFormat="1" applyFont="1" applyFill="1" applyBorder="1" applyAlignment="1">
      <alignment horizontal="center"/>
    </xf>
    <xf numFmtId="0" fontId="64" fillId="34" borderId="12" xfId="0" applyFont="1" applyFill="1" applyBorder="1" applyAlignment="1">
      <alignment/>
    </xf>
    <xf numFmtId="0" fontId="64" fillId="34" borderId="0" xfId="0" applyFont="1" applyFill="1" applyBorder="1" applyAlignment="1">
      <alignment horizontal="center" vertical="center"/>
    </xf>
    <xf numFmtId="0" fontId="66" fillId="34" borderId="12" xfId="0" applyFont="1" applyFill="1" applyBorder="1" applyAlignment="1">
      <alignment/>
    </xf>
    <xf numFmtId="0" fontId="68" fillId="34" borderId="12" xfId="0" applyFont="1" applyFill="1" applyBorder="1" applyAlignment="1">
      <alignment/>
    </xf>
    <xf numFmtId="0" fontId="64" fillId="34" borderId="15" xfId="0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 wrapText="1"/>
    </xf>
    <xf numFmtId="0" fontId="68" fillId="34" borderId="15" xfId="0" applyFont="1" applyFill="1" applyBorder="1" applyAlignment="1">
      <alignment/>
    </xf>
    <xf numFmtId="0" fontId="64" fillId="34" borderId="15" xfId="0" applyFont="1" applyFill="1" applyBorder="1" applyAlignment="1">
      <alignment horizontal="center"/>
    </xf>
    <xf numFmtId="168" fontId="64" fillId="34" borderId="15" xfId="0" applyNumberFormat="1" applyFont="1" applyFill="1" applyBorder="1" applyAlignment="1">
      <alignment horizontal="center"/>
    </xf>
    <xf numFmtId="0" fontId="64" fillId="34" borderId="15" xfId="0" applyFont="1" applyFill="1" applyBorder="1" applyAlignment="1">
      <alignment horizontal="center" wrapText="1"/>
    </xf>
    <xf numFmtId="0" fontId="68" fillId="34" borderId="17" xfId="0" applyFont="1" applyFill="1" applyBorder="1" applyAlignment="1">
      <alignment/>
    </xf>
    <xf numFmtId="0" fontId="68" fillId="34" borderId="18" xfId="0" applyFont="1" applyFill="1" applyBorder="1" applyAlignment="1">
      <alignment/>
    </xf>
    <xf numFmtId="169" fontId="64" fillId="34" borderId="13" xfId="0" applyNumberFormat="1" applyFont="1" applyFill="1" applyBorder="1" applyAlignment="1">
      <alignment horizontal="center" vertical="center"/>
    </xf>
    <xf numFmtId="169" fontId="64" fillId="34" borderId="19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wrapText="1"/>
    </xf>
    <xf numFmtId="0" fontId="68" fillId="34" borderId="0" xfId="0" applyFont="1" applyFill="1" applyAlignment="1">
      <alignment wrapText="1"/>
    </xf>
    <xf numFmtId="0" fontId="13" fillId="0" borderId="12" xfId="0" applyFont="1" applyBorder="1" applyAlignment="1">
      <alignment wrapText="1"/>
    </xf>
    <xf numFmtId="167" fontId="3" fillId="34" borderId="12" xfId="54" applyNumberFormat="1" applyFont="1" applyFill="1" applyBorder="1" applyAlignment="1" applyProtection="1">
      <alignment horizontal="center" vertical="center" wrapText="1"/>
      <protection locked="0"/>
    </xf>
    <xf numFmtId="0" fontId="66" fillId="34" borderId="12" xfId="0" applyFont="1" applyFill="1" applyBorder="1" applyAlignment="1">
      <alignment horizontal="center" vertical="center" wrapText="1"/>
    </xf>
    <xf numFmtId="0" fontId="68" fillId="34" borderId="12" xfId="0" applyFont="1" applyFill="1" applyBorder="1" applyAlignment="1">
      <alignment horizontal="center" vertical="center" wrapText="1"/>
    </xf>
    <xf numFmtId="168" fontId="64" fillId="34" borderId="12" xfId="0" applyNumberFormat="1" applyFont="1" applyFill="1" applyBorder="1" applyAlignment="1">
      <alignment horizontal="center" vertical="center" wrapText="1"/>
    </xf>
    <xf numFmtId="0" fontId="68" fillId="34" borderId="0" xfId="0" applyFont="1" applyFill="1" applyBorder="1" applyAlignment="1">
      <alignment horizontal="center" vertical="center" wrapText="1"/>
    </xf>
    <xf numFmtId="0" fontId="68" fillId="34" borderId="0" xfId="0" applyFont="1" applyFill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/>
    </xf>
    <xf numFmtId="0" fontId="64" fillId="0" borderId="12" xfId="0" applyFont="1" applyFill="1" applyBorder="1" applyAlignment="1">
      <alignment wrapText="1"/>
    </xf>
    <xf numFmtId="0" fontId="68" fillId="0" borderId="12" xfId="0" applyFont="1" applyFill="1" applyBorder="1" applyAlignment="1">
      <alignment/>
    </xf>
    <xf numFmtId="0" fontId="64" fillId="0" borderId="12" xfId="0" applyFont="1" applyFill="1" applyBorder="1" applyAlignment="1">
      <alignment horizontal="center" vertical="center" wrapText="1"/>
    </xf>
    <xf numFmtId="169" fontId="64" fillId="0" borderId="12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/>
    </xf>
    <xf numFmtId="168" fontId="64" fillId="0" borderId="12" xfId="0" applyNumberFormat="1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7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3" fillId="34" borderId="0" xfId="0" applyNumberFormat="1" applyFont="1" applyFill="1" applyAlignment="1">
      <alignment horizontal="center"/>
    </xf>
    <xf numFmtId="4" fontId="3" fillId="0" borderId="13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168" fontId="64" fillId="34" borderId="13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wrapText="1"/>
    </xf>
    <xf numFmtId="0" fontId="72" fillId="0" borderId="12" xfId="0" applyFont="1" applyBorder="1" applyAlignment="1">
      <alignment wrapText="1"/>
    </xf>
    <xf numFmtId="0" fontId="16" fillId="0" borderId="21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68" fillId="34" borderId="15" xfId="0" applyFont="1" applyFill="1" applyBorder="1" applyAlignment="1">
      <alignment horizontal="center" vertical="center" wrapText="1"/>
    </xf>
    <xf numFmtId="169" fontId="64" fillId="34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70" fillId="34" borderId="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center" wrapText="1"/>
    </xf>
    <xf numFmtId="168" fontId="3" fillId="34" borderId="12" xfId="0" applyNumberFormat="1" applyFont="1" applyFill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34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74" fillId="0" borderId="0" xfId="0" applyFont="1" applyAlignment="1">
      <alignment horizontal="center"/>
    </xf>
    <xf numFmtId="0" fontId="3" fillId="34" borderId="12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wrapText="1"/>
    </xf>
    <xf numFmtId="167" fontId="3" fillId="34" borderId="12" xfId="54" applyNumberFormat="1" applyFont="1" applyFill="1" applyBorder="1" applyAlignment="1" applyProtection="1">
      <alignment horizontal="center" vertical="center" wrapText="1"/>
      <protection locked="0"/>
    </xf>
    <xf numFmtId="0" fontId="75" fillId="0" borderId="12" xfId="0" applyFont="1" applyBorder="1" applyAlignment="1">
      <alignment horizontal="left" vertical="center" wrapText="1"/>
    </xf>
    <xf numFmtId="0" fontId="73" fillId="0" borderId="0" xfId="0" applyFont="1" applyAlignment="1">
      <alignment horizontal="left" vertical="top" wrapText="1"/>
    </xf>
    <xf numFmtId="0" fontId="73" fillId="0" borderId="12" xfId="0" applyFont="1" applyBorder="1" applyAlignment="1">
      <alignment horizontal="left" vertical="center" wrapText="1"/>
    </xf>
    <xf numFmtId="0" fontId="73" fillId="0" borderId="0" xfId="0" applyFont="1" applyAlignment="1">
      <alignment horizontal="left" wrapText="1"/>
    </xf>
    <xf numFmtId="0" fontId="73" fillId="0" borderId="12" xfId="0" applyFont="1" applyBorder="1" applyAlignment="1">
      <alignment horizontal="left" vertical="top" wrapText="1"/>
    </xf>
    <xf numFmtId="0" fontId="72" fillId="34" borderId="12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left" vertical="top" wrapText="1"/>
    </xf>
    <xf numFmtId="4" fontId="64" fillId="34" borderId="12" xfId="0" applyNumberFormat="1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/>
    </xf>
    <xf numFmtId="0" fontId="64" fillId="34" borderId="0" xfId="0" applyFont="1" applyFill="1" applyAlignment="1">
      <alignment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/>
    </xf>
    <xf numFmtId="0" fontId="64" fillId="34" borderId="12" xfId="0" applyFont="1" applyFill="1" applyBorder="1" applyAlignment="1">
      <alignment vertical="center" wrapText="1"/>
    </xf>
    <xf numFmtId="0" fontId="66" fillId="34" borderId="12" xfId="0" applyFont="1" applyFill="1" applyBorder="1" applyAlignment="1">
      <alignment vertical="center"/>
    </xf>
    <xf numFmtId="0" fontId="70" fillId="34" borderId="0" xfId="0" applyFont="1" applyFill="1" applyBorder="1" applyAlignment="1">
      <alignment horizontal="center" vertical="center" wrapText="1"/>
    </xf>
    <xf numFmtId="0" fontId="71" fillId="34" borderId="0" xfId="0" applyFont="1" applyFill="1" applyBorder="1" applyAlignment="1">
      <alignment horizontal="center" vertical="center" wrapText="1"/>
    </xf>
    <xf numFmtId="167" fontId="3" fillId="34" borderId="12" xfId="54" applyNumberFormat="1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34" borderId="17" xfId="42" applyFont="1" applyFill="1" applyBorder="1" applyAlignment="1" applyProtection="1">
      <alignment horizontal="center" vertical="center" wrapText="1"/>
      <protection/>
    </xf>
    <xf numFmtId="0" fontId="6" fillId="34" borderId="13" xfId="42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 wrapText="1"/>
    </xf>
    <xf numFmtId="168" fontId="3" fillId="34" borderId="12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 wrapText="1"/>
    </xf>
    <xf numFmtId="0" fontId="7" fillId="34" borderId="0" xfId="42" applyFont="1" applyFill="1" applyBorder="1" applyAlignment="1" applyProtection="1">
      <alignment horizontal="center" vertical="top" wrapText="1"/>
      <protection/>
    </xf>
    <xf numFmtId="0" fontId="70" fillId="34" borderId="0" xfId="0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9" fillId="0" borderId="0" xfId="0" applyFont="1" applyBorder="1" applyAlignment="1">
      <alignment horizontal="left"/>
    </xf>
    <xf numFmtId="0" fontId="71" fillId="34" borderId="14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70" fillId="34" borderId="14" xfId="0" applyFont="1" applyFill="1" applyBorder="1" applyAlignment="1">
      <alignment horizontal="center"/>
    </xf>
    <xf numFmtId="0" fontId="70" fillId="34" borderId="0" xfId="0" applyFont="1" applyFill="1" applyBorder="1" applyAlignment="1">
      <alignment horizontal="center"/>
    </xf>
    <xf numFmtId="0" fontId="70" fillId="34" borderId="14" xfId="0" applyFont="1" applyFill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left" vertical="center" wrapText="1"/>
    </xf>
    <xf numFmtId="0" fontId="64" fillId="34" borderId="22" xfId="0" applyFont="1" applyFill="1" applyBorder="1" applyAlignment="1">
      <alignment horizontal="left" vertical="center" wrapText="1"/>
    </xf>
    <xf numFmtId="0" fontId="64" fillId="34" borderId="23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top" wrapText="1"/>
    </xf>
    <xf numFmtId="0" fontId="5" fillId="34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4" fillId="34" borderId="17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одряд 2015г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upgvv@mupgvv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B13"/>
  <sheetViews>
    <sheetView zoomScalePageLayoutView="0" workbookViewId="0" topLeftCell="A1">
      <selection activeCell="C28" sqref="C28"/>
    </sheetView>
  </sheetViews>
  <sheetFormatPr defaultColWidth="9.140625" defaultRowHeight="12.75"/>
  <sheetData>
    <row r="10" ht="12.75">
      <c r="B10" s="1" t="s">
        <v>30</v>
      </c>
    </row>
    <row r="11" ht="12.75">
      <c r="B11" s="1" t="s">
        <v>31</v>
      </c>
    </row>
    <row r="12" ht="12.75">
      <c r="B12" s="1" t="s">
        <v>32</v>
      </c>
    </row>
    <row r="13" ht="12.75">
      <c r="B13" s="1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9"/>
  <sheetViews>
    <sheetView tabSelected="1" zoomScale="85" zoomScaleNormal="85" zoomScaleSheetLayoutView="100" zoomScalePageLayoutView="0" workbookViewId="0" topLeftCell="A345">
      <selection activeCell="C349" sqref="C349"/>
    </sheetView>
  </sheetViews>
  <sheetFormatPr defaultColWidth="9.140625" defaultRowHeight="12.75"/>
  <cols>
    <col min="1" max="1" width="7.00390625" style="1" customWidth="1"/>
    <col min="2" max="2" width="6.57421875" style="1" customWidth="1"/>
    <col min="3" max="3" width="12.57421875" style="1" customWidth="1"/>
    <col min="4" max="4" width="30.00390625" style="8" customWidth="1"/>
    <col min="5" max="5" width="12.57421875" style="1" customWidth="1"/>
    <col min="6" max="6" width="10.421875" style="1" customWidth="1"/>
    <col min="7" max="7" width="32.8515625" style="8" customWidth="1"/>
    <col min="8" max="8" width="6.28125" style="1" customWidth="1"/>
    <col min="9" max="9" width="9.140625" style="1" customWidth="1"/>
    <col min="10" max="10" width="11.7109375" style="1" customWidth="1"/>
    <col min="11" max="11" width="12.00390625" style="1" bestFit="1" customWidth="1"/>
    <col min="12" max="12" width="11.7109375" style="1" customWidth="1"/>
    <col min="13" max="13" width="13.7109375" style="14" customWidth="1"/>
    <col min="14" max="15" width="11.28125" style="1" customWidth="1"/>
    <col min="16" max="16" width="16.7109375" style="1" customWidth="1"/>
    <col min="17" max="17" width="6.28125" style="1" customWidth="1"/>
    <col min="18" max="18" width="4.00390625" style="106" customWidth="1"/>
    <col min="19" max="22" width="9.140625" style="106" customWidth="1"/>
    <col min="23" max="16384" width="9.140625" style="1" customWidth="1"/>
  </cols>
  <sheetData>
    <row r="1" spans="1:22" s="27" customFormat="1" ht="18">
      <c r="A1" s="22"/>
      <c r="B1" s="22"/>
      <c r="C1" s="22"/>
      <c r="D1" s="23"/>
      <c r="E1" s="22"/>
      <c r="F1" s="22"/>
      <c r="G1" s="24"/>
      <c r="H1" s="22"/>
      <c r="I1" s="22"/>
      <c r="J1" s="22"/>
      <c r="K1" s="22"/>
      <c r="L1" s="22"/>
      <c r="M1" s="25"/>
      <c r="N1" s="26"/>
      <c r="O1" s="22"/>
      <c r="P1" s="22"/>
      <c r="Q1" s="22"/>
      <c r="R1" s="103"/>
      <c r="S1" s="103"/>
      <c r="T1" s="103"/>
      <c r="U1" s="103"/>
      <c r="V1" s="103"/>
    </row>
    <row r="2" spans="1:22" s="27" customFormat="1" ht="15.75">
      <c r="A2" s="272" t="s">
        <v>35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103"/>
      <c r="S2" s="103"/>
      <c r="T2" s="103"/>
      <c r="U2" s="103"/>
      <c r="V2" s="103"/>
    </row>
    <row r="3" spans="1:22" s="27" customFormat="1" ht="15.75">
      <c r="A3" s="272" t="s">
        <v>36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103"/>
      <c r="S3" s="103"/>
      <c r="T3" s="103"/>
      <c r="U3" s="103"/>
      <c r="V3" s="103"/>
    </row>
    <row r="4" spans="1:22" s="27" customFormat="1" ht="21" customHeight="1" thickBot="1">
      <c r="A4" s="28"/>
      <c r="D4" s="29"/>
      <c r="G4" s="29"/>
      <c r="M4" s="25"/>
      <c r="R4" s="103"/>
      <c r="S4" s="103"/>
      <c r="T4" s="103"/>
      <c r="U4" s="103"/>
      <c r="V4" s="103"/>
    </row>
    <row r="5" spans="1:22" s="27" customFormat="1" ht="29.25" customHeight="1" thickBot="1">
      <c r="A5" s="274" t="s">
        <v>3</v>
      </c>
      <c r="B5" s="275"/>
      <c r="C5" s="275"/>
      <c r="D5" s="276"/>
      <c r="E5" s="250" t="s">
        <v>12</v>
      </c>
      <c r="F5" s="273"/>
      <c r="G5" s="30"/>
      <c r="H5" s="256"/>
      <c r="I5" s="256"/>
      <c r="J5" s="256"/>
      <c r="K5" s="256"/>
      <c r="L5" s="256"/>
      <c r="M5" s="256"/>
      <c r="R5" s="103"/>
      <c r="S5" s="103"/>
      <c r="T5" s="103"/>
      <c r="U5" s="103"/>
      <c r="V5" s="103"/>
    </row>
    <row r="6" spans="1:22" s="27" customFormat="1" ht="27" customHeight="1" thickBot="1">
      <c r="A6" s="274" t="s">
        <v>4</v>
      </c>
      <c r="B6" s="275"/>
      <c r="C6" s="275"/>
      <c r="D6" s="276"/>
      <c r="E6" s="250" t="s">
        <v>13</v>
      </c>
      <c r="F6" s="273"/>
      <c r="G6" s="30"/>
      <c r="H6" s="256"/>
      <c r="I6" s="256"/>
      <c r="J6" s="256"/>
      <c r="K6" s="256"/>
      <c r="L6" s="256"/>
      <c r="M6" s="256"/>
      <c r="R6" s="103"/>
      <c r="S6" s="103"/>
      <c r="T6" s="103"/>
      <c r="U6" s="103"/>
      <c r="V6" s="103"/>
    </row>
    <row r="7" spans="1:22" s="27" customFormat="1" ht="21" customHeight="1" thickBot="1">
      <c r="A7" s="274" t="s">
        <v>5</v>
      </c>
      <c r="B7" s="275"/>
      <c r="C7" s="275"/>
      <c r="D7" s="276"/>
      <c r="E7" s="250" t="s">
        <v>29</v>
      </c>
      <c r="F7" s="251"/>
      <c r="G7" s="30"/>
      <c r="H7" s="256"/>
      <c r="I7" s="256"/>
      <c r="J7" s="256"/>
      <c r="K7" s="256"/>
      <c r="L7" s="256"/>
      <c r="M7" s="256"/>
      <c r="R7" s="103"/>
      <c r="S7" s="103"/>
      <c r="T7" s="103"/>
      <c r="U7" s="103"/>
      <c r="V7" s="103"/>
    </row>
    <row r="8" spans="1:22" s="27" customFormat="1" ht="21" customHeight="1" thickBot="1">
      <c r="A8" s="274" t="s">
        <v>6</v>
      </c>
      <c r="B8" s="275"/>
      <c r="C8" s="275"/>
      <c r="D8" s="276"/>
      <c r="E8" s="252" t="s">
        <v>14</v>
      </c>
      <c r="F8" s="253"/>
      <c r="G8" s="30"/>
      <c r="H8" s="257"/>
      <c r="I8" s="256"/>
      <c r="J8" s="256"/>
      <c r="K8" s="256"/>
      <c r="L8" s="256"/>
      <c r="M8" s="256"/>
      <c r="R8" s="103"/>
      <c r="S8" s="103"/>
      <c r="T8" s="103"/>
      <c r="U8" s="103"/>
      <c r="V8" s="103"/>
    </row>
    <row r="9" spans="1:22" s="27" customFormat="1" ht="21" customHeight="1" thickBot="1">
      <c r="A9" s="274" t="s">
        <v>7</v>
      </c>
      <c r="B9" s="275"/>
      <c r="C9" s="275"/>
      <c r="D9" s="276"/>
      <c r="E9" s="250">
        <v>3446002106</v>
      </c>
      <c r="F9" s="251"/>
      <c r="G9" s="30"/>
      <c r="H9" s="256"/>
      <c r="I9" s="256"/>
      <c r="J9" s="256"/>
      <c r="K9" s="256"/>
      <c r="L9" s="256"/>
      <c r="M9" s="256"/>
      <c r="N9" s="27" t="s">
        <v>19</v>
      </c>
      <c r="R9" s="103"/>
      <c r="S9" s="103"/>
      <c r="T9" s="103"/>
      <c r="U9" s="103"/>
      <c r="V9" s="103"/>
    </row>
    <row r="10" spans="1:22" s="27" customFormat="1" ht="21" customHeight="1" thickBot="1">
      <c r="A10" s="274" t="s">
        <v>8</v>
      </c>
      <c r="B10" s="275"/>
      <c r="C10" s="275"/>
      <c r="D10" s="276"/>
      <c r="E10" s="250">
        <v>345250001</v>
      </c>
      <c r="F10" s="251"/>
      <c r="G10" s="30"/>
      <c r="H10" s="256"/>
      <c r="I10" s="256"/>
      <c r="J10" s="256"/>
      <c r="K10" s="256"/>
      <c r="L10" s="256"/>
      <c r="M10" s="256"/>
      <c r="R10" s="103"/>
      <c r="S10" s="103"/>
      <c r="T10" s="103"/>
      <c r="U10" s="103"/>
      <c r="V10" s="103"/>
    </row>
    <row r="11" spans="1:22" s="27" customFormat="1" ht="12" thickBot="1">
      <c r="A11" s="274" t="s">
        <v>9</v>
      </c>
      <c r="B11" s="275"/>
      <c r="C11" s="275"/>
      <c r="D11" s="276"/>
      <c r="E11" s="250">
        <v>18401000000</v>
      </c>
      <c r="F11" s="251"/>
      <c r="G11" s="30"/>
      <c r="H11" s="256"/>
      <c r="I11" s="256"/>
      <c r="J11" s="256"/>
      <c r="K11" s="256"/>
      <c r="L11" s="256"/>
      <c r="M11" s="256"/>
      <c r="R11" s="103"/>
      <c r="S11" s="103"/>
      <c r="T11" s="103"/>
      <c r="U11" s="103"/>
      <c r="V11" s="103"/>
    </row>
    <row r="12" spans="1:22" s="27" customFormat="1" ht="23.25" customHeight="1" thickBot="1">
      <c r="A12" s="28"/>
      <c r="D12" s="29"/>
      <c r="G12" s="29"/>
      <c r="M12" s="25"/>
      <c r="Q12" s="102"/>
      <c r="R12" s="103"/>
      <c r="S12" s="103"/>
      <c r="T12" s="103"/>
      <c r="U12" s="103"/>
      <c r="V12" s="103"/>
    </row>
    <row r="13" spans="1:22" s="27" customFormat="1" ht="62.25" customHeight="1" thickBot="1">
      <c r="A13" s="254" t="s">
        <v>0</v>
      </c>
      <c r="B13" s="254" t="s">
        <v>15</v>
      </c>
      <c r="C13" s="254" t="s">
        <v>16</v>
      </c>
      <c r="D13" s="254" t="s">
        <v>10</v>
      </c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 t="s">
        <v>26</v>
      </c>
      <c r="Q13" s="254" t="s">
        <v>27</v>
      </c>
      <c r="R13" s="103"/>
      <c r="S13" s="103"/>
      <c r="T13" s="103"/>
      <c r="U13" s="103"/>
      <c r="V13" s="103"/>
    </row>
    <row r="14" spans="1:22" s="27" customFormat="1" ht="91.5" customHeight="1" thickBot="1">
      <c r="A14" s="254"/>
      <c r="B14" s="254"/>
      <c r="C14" s="254"/>
      <c r="D14" s="254" t="s">
        <v>17</v>
      </c>
      <c r="E14" s="254"/>
      <c r="F14" s="254"/>
      <c r="G14" s="254" t="s">
        <v>18</v>
      </c>
      <c r="H14" s="254" t="s">
        <v>20</v>
      </c>
      <c r="I14" s="254"/>
      <c r="J14" s="254" t="s">
        <v>22</v>
      </c>
      <c r="K14" s="254" t="s">
        <v>23</v>
      </c>
      <c r="L14" s="254"/>
      <c r="M14" s="255" t="s">
        <v>1</v>
      </c>
      <c r="N14" s="254" t="s">
        <v>25</v>
      </c>
      <c r="O14" s="254"/>
      <c r="P14" s="254"/>
      <c r="Q14" s="254"/>
      <c r="R14" s="103"/>
      <c r="S14" s="103" t="s">
        <v>19</v>
      </c>
      <c r="T14" s="103"/>
      <c r="U14" s="103"/>
      <c r="V14" s="103"/>
    </row>
    <row r="15" spans="1:22" s="27" customFormat="1" ht="84.75" customHeight="1" thickBot="1">
      <c r="A15" s="254"/>
      <c r="B15" s="254"/>
      <c r="C15" s="254"/>
      <c r="D15" s="254"/>
      <c r="E15" s="254"/>
      <c r="F15" s="254"/>
      <c r="G15" s="254"/>
      <c r="H15" s="31" t="s">
        <v>21</v>
      </c>
      <c r="I15" s="31" t="s">
        <v>34</v>
      </c>
      <c r="J15" s="254"/>
      <c r="K15" s="31" t="s">
        <v>24</v>
      </c>
      <c r="L15" s="31" t="s">
        <v>34</v>
      </c>
      <c r="M15" s="255"/>
      <c r="N15" s="31" t="s">
        <v>2</v>
      </c>
      <c r="O15" s="31" t="s">
        <v>28</v>
      </c>
      <c r="P15" s="254"/>
      <c r="Q15" s="31" t="s">
        <v>11</v>
      </c>
      <c r="R15" s="103"/>
      <c r="S15" s="103"/>
      <c r="T15" s="103"/>
      <c r="U15" s="103"/>
      <c r="V15" s="103"/>
    </row>
    <row r="16" spans="1:22" s="27" customFormat="1" ht="26.25" customHeight="1" thickBot="1">
      <c r="A16" s="31">
        <v>1</v>
      </c>
      <c r="B16" s="31">
        <v>2</v>
      </c>
      <c r="C16" s="31">
        <v>3</v>
      </c>
      <c r="D16" s="254">
        <v>4</v>
      </c>
      <c r="E16" s="254"/>
      <c r="F16" s="254"/>
      <c r="G16" s="31">
        <v>5</v>
      </c>
      <c r="H16" s="31">
        <v>6</v>
      </c>
      <c r="I16" s="31">
        <v>7</v>
      </c>
      <c r="J16" s="31">
        <v>8</v>
      </c>
      <c r="K16" s="31">
        <v>9</v>
      </c>
      <c r="L16" s="31">
        <v>10</v>
      </c>
      <c r="M16" s="32">
        <v>11</v>
      </c>
      <c r="N16" s="31">
        <v>12</v>
      </c>
      <c r="O16" s="31">
        <v>13</v>
      </c>
      <c r="P16" s="31">
        <v>14</v>
      </c>
      <c r="Q16" s="31">
        <v>15</v>
      </c>
      <c r="R16" s="103"/>
      <c r="S16" s="103"/>
      <c r="T16" s="103"/>
      <c r="U16" s="103"/>
      <c r="V16" s="103"/>
    </row>
    <row r="17" spans="1:22" s="27" customFormat="1" ht="23.25" thickBot="1">
      <c r="A17" s="16">
        <v>1</v>
      </c>
      <c r="B17" s="16" t="s">
        <v>43</v>
      </c>
      <c r="C17" s="16">
        <v>3020000</v>
      </c>
      <c r="D17" s="142" t="s">
        <v>37</v>
      </c>
      <c r="E17" s="16"/>
      <c r="F17" s="16"/>
      <c r="G17" s="16"/>
      <c r="H17" s="16">
        <v>796</v>
      </c>
      <c r="I17" s="16" t="s">
        <v>38</v>
      </c>
      <c r="J17" s="34">
        <v>1</v>
      </c>
      <c r="K17" s="16">
        <v>18401000000</v>
      </c>
      <c r="L17" s="16" t="s">
        <v>39</v>
      </c>
      <c r="M17" s="32">
        <v>1000000</v>
      </c>
      <c r="N17" s="16" t="s">
        <v>40</v>
      </c>
      <c r="O17" s="16" t="s">
        <v>40</v>
      </c>
      <c r="P17" s="16" t="s">
        <v>41</v>
      </c>
      <c r="Q17" s="16" t="s">
        <v>42</v>
      </c>
      <c r="R17" s="258" t="s">
        <v>47</v>
      </c>
      <c r="S17" s="258"/>
      <c r="T17" s="258"/>
      <c r="U17" s="258"/>
      <c r="V17" s="103"/>
    </row>
    <row r="18" spans="1:22" s="27" customFormat="1" ht="23.25" thickBot="1">
      <c r="A18" s="16">
        <v>2</v>
      </c>
      <c r="B18" s="16" t="s">
        <v>43</v>
      </c>
      <c r="C18" s="16">
        <v>3020000</v>
      </c>
      <c r="D18" s="33" t="s">
        <v>44</v>
      </c>
      <c r="E18" s="16"/>
      <c r="F18" s="16"/>
      <c r="G18" s="16"/>
      <c r="H18" s="16">
        <v>796</v>
      </c>
      <c r="I18" s="16" t="s">
        <v>38</v>
      </c>
      <c r="J18" s="34">
        <v>1</v>
      </c>
      <c r="K18" s="16">
        <v>18401000000</v>
      </c>
      <c r="L18" s="16" t="s">
        <v>39</v>
      </c>
      <c r="M18" s="32">
        <v>1100000</v>
      </c>
      <c r="N18" s="16" t="s">
        <v>40</v>
      </c>
      <c r="O18" s="16" t="s">
        <v>40</v>
      </c>
      <c r="P18" s="16" t="s">
        <v>41</v>
      </c>
      <c r="Q18" s="16" t="s">
        <v>42</v>
      </c>
      <c r="R18" s="258"/>
      <c r="S18" s="258"/>
      <c r="T18" s="258"/>
      <c r="U18" s="258"/>
      <c r="V18" s="103"/>
    </row>
    <row r="19" spans="1:22" s="35" customFormat="1" ht="24" customHeight="1" thickBot="1">
      <c r="A19" s="16">
        <v>3</v>
      </c>
      <c r="B19" s="16" t="s">
        <v>43</v>
      </c>
      <c r="C19" s="16">
        <v>7423000</v>
      </c>
      <c r="D19" s="33" t="s">
        <v>45</v>
      </c>
      <c r="E19" s="16"/>
      <c r="F19" s="16"/>
      <c r="G19" s="16"/>
      <c r="H19" s="16">
        <v>642</v>
      </c>
      <c r="I19" s="16" t="s">
        <v>46</v>
      </c>
      <c r="J19" s="34">
        <v>1</v>
      </c>
      <c r="K19" s="16">
        <v>18401000000</v>
      </c>
      <c r="L19" s="16" t="s">
        <v>39</v>
      </c>
      <c r="M19" s="32">
        <v>215000</v>
      </c>
      <c r="N19" s="16" t="s">
        <v>40</v>
      </c>
      <c r="O19" s="16" t="s">
        <v>40</v>
      </c>
      <c r="P19" s="16" t="s">
        <v>41</v>
      </c>
      <c r="Q19" s="16" t="s">
        <v>42</v>
      </c>
      <c r="R19" s="258"/>
      <c r="S19" s="258"/>
      <c r="T19" s="258"/>
      <c r="U19" s="258"/>
      <c r="V19" s="103"/>
    </row>
    <row r="20" spans="1:22" s="35" customFormat="1" ht="24" customHeight="1" thickBot="1">
      <c r="A20" s="16">
        <v>4</v>
      </c>
      <c r="B20" s="16" t="s">
        <v>50</v>
      </c>
      <c r="C20" s="16">
        <v>6420000</v>
      </c>
      <c r="D20" s="33" t="s">
        <v>48</v>
      </c>
      <c r="E20" s="16"/>
      <c r="F20" s="16"/>
      <c r="G20" s="16"/>
      <c r="H20" s="16">
        <v>796</v>
      </c>
      <c r="I20" s="16" t="s">
        <v>38</v>
      </c>
      <c r="J20" s="34">
        <v>1</v>
      </c>
      <c r="K20" s="16">
        <v>18401000000</v>
      </c>
      <c r="L20" s="16" t="s">
        <v>39</v>
      </c>
      <c r="M20" s="32">
        <v>1854822</v>
      </c>
      <c r="N20" s="16" t="s">
        <v>40</v>
      </c>
      <c r="O20" s="16" t="s">
        <v>40</v>
      </c>
      <c r="P20" s="16" t="s">
        <v>41</v>
      </c>
      <c r="Q20" s="16" t="s">
        <v>49</v>
      </c>
      <c r="R20" s="246" t="s">
        <v>52</v>
      </c>
      <c r="S20" s="246"/>
      <c r="T20" s="246"/>
      <c r="U20" s="246"/>
      <c r="V20" s="103"/>
    </row>
    <row r="21" spans="1:22" s="35" customFormat="1" ht="24" customHeight="1" thickBot="1">
      <c r="A21" s="16">
        <v>5</v>
      </c>
      <c r="B21" s="16" t="s">
        <v>50</v>
      </c>
      <c r="C21" s="16">
        <v>6420000</v>
      </c>
      <c r="D21" s="33" t="s">
        <v>51</v>
      </c>
      <c r="E21" s="16"/>
      <c r="F21" s="16"/>
      <c r="G21" s="16"/>
      <c r="H21" s="16">
        <v>796</v>
      </c>
      <c r="I21" s="16" t="s">
        <v>38</v>
      </c>
      <c r="J21" s="34">
        <v>1</v>
      </c>
      <c r="K21" s="16">
        <v>18401000000</v>
      </c>
      <c r="L21" s="16" t="s">
        <v>39</v>
      </c>
      <c r="M21" s="32">
        <v>2682232</v>
      </c>
      <c r="N21" s="16" t="s">
        <v>40</v>
      </c>
      <c r="O21" s="16" t="s">
        <v>40</v>
      </c>
      <c r="P21" s="16" t="s">
        <v>41</v>
      </c>
      <c r="Q21" s="16" t="s">
        <v>49</v>
      </c>
      <c r="R21" s="246"/>
      <c r="S21" s="246"/>
      <c r="T21" s="246"/>
      <c r="U21" s="246"/>
      <c r="V21" s="103"/>
    </row>
    <row r="22" spans="1:22" s="35" customFormat="1" ht="24" customHeight="1" thickBot="1">
      <c r="A22" s="16">
        <v>6</v>
      </c>
      <c r="B22" s="16" t="s">
        <v>54</v>
      </c>
      <c r="C22" s="16">
        <v>6420000</v>
      </c>
      <c r="D22" s="33" t="s">
        <v>53</v>
      </c>
      <c r="E22" s="16"/>
      <c r="F22" s="16"/>
      <c r="G22" s="16"/>
      <c r="H22" s="16">
        <v>796</v>
      </c>
      <c r="I22" s="16" t="s">
        <v>38</v>
      </c>
      <c r="J22" s="34">
        <v>1</v>
      </c>
      <c r="K22" s="16">
        <v>18401000000</v>
      </c>
      <c r="L22" s="16" t="s">
        <v>39</v>
      </c>
      <c r="M22" s="32">
        <v>974756.3</v>
      </c>
      <c r="N22" s="16" t="s">
        <v>40</v>
      </c>
      <c r="O22" s="16" t="s">
        <v>40</v>
      </c>
      <c r="P22" s="16" t="s">
        <v>41</v>
      </c>
      <c r="Q22" s="16" t="s">
        <v>49</v>
      </c>
      <c r="R22" s="246"/>
      <c r="S22" s="246"/>
      <c r="T22" s="246"/>
      <c r="U22" s="246"/>
      <c r="V22" s="103"/>
    </row>
    <row r="23" spans="1:22" s="35" customFormat="1" ht="24" customHeight="1" thickBot="1">
      <c r="A23" s="16">
        <v>7</v>
      </c>
      <c r="B23" s="16" t="s">
        <v>59</v>
      </c>
      <c r="C23" s="16">
        <v>7200000</v>
      </c>
      <c r="D23" s="33" t="s">
        <v>55</v>
      </c>
      <c r="E23" s="16"/>
      <c r="F23" s="16"/>
      <c r="G23" s="16"/>
      <c r="H23" s="16">
        <v>796</v>
      </c>
      <c r="I23" s="16" t="s">
        <v>38</v>
      </c>
      <c r="J23" s="34">
        <v>1</v>
      </c>
      <c r="K23" s="16">
        <v>18401000000</v>
      </c>
      <c r="L23" s="16" t="s">
        <v>39</v>
      </c>
      <c r="M23" s="32">
        <v>107202</v>
      </c>
      <c r="N23" s="16" t="s">
        <v>40</v>
      </c>
      <c r="O23" s="16" t="s">
        <v>40</v>
      </c>
      <c r="P23" s="16" t="s">
        <v>41</v>
      </c>
      <c r="Q23" s="16" t="s">
        <v>49</v>
      </c>
      <c r="R23" s="246"/>
      <c r="S23" s="246"/>
      <c r="T23" s="246"/>
      <c r="U23" s="246"/>
      <c r="V23" s="103"/>
    </row>
    <row r="24" spans="1:22" s="35" customFormat="1" ht="41.25" customHeight="1" thickBot="1">
      <c r="A24" s="16">
        <v>8</v>
      </c>
      <c r="B24" s="16" t="s">
        <v>43</v>
      </c>
      <c r="C24" s="16">
        <v>3020000</v>
      </c>
      <c r="D24" s="139" t="s">
        <v>392</v>
      </c>
      <c r="E24" s="16"/>
      <c r="F24" s="16"/>
      <c r="G24" s="16"/>
      <c r="H24" s="16">
        <v>796</v>
      </c>
      <c r="I24" s="16" t="s">
        <v>38</v>
      </c>
      <c r="J24" s="34">
        <v>1</v>
      </c>
      <c r="K24" s="16">
        <v>18401000000</v>
      </c>
      <c r="L24" s="16" t="s">
        <v>39</v>
      </c>
      <c r="M24" s="32">
        <v>634224.36</v>
      </c>
      <c r="N24" s="16" t="s">
        <v>394</v>
      </c>
      <c r="O24" s="16" t="s">
        <v>40</v>
      </c>
      <c r="P24" s="16" t="s">
        <v>370</v>
      </c>
      <c r="Q24" s="16" t="s">
        <v>49</v>
      </c>
      <c r="R24" s="246"/>
      <c r="S24" s="246"/>
      <c r="T24" s="246"/>
      <c r="U24" s="246"/>
      <c r="V24" s="103"/>
    </row>
    <row r="25" spans="1:22" s="35" customFormat="1" ht="24" customHeight="1" thickBot="1">
      <c r="A25" s="16">
        <v>9</v>
      </c>
      <c r="B25" s="16" t="s">
        <v>43</v>
      </c>
      <c r="C25" s="16">
        <v>3020000</v>
      </c>
      <c r="D25" s="33" t="s">
        <v>56</v>
      </c>
      <c r="E25" s="16"/>
      <c r="F25" s="16"/>
      <c r="G25" s="16"/>
      <c r="H25" s="16">
        <v>796</v>
      </c>
      <c r="I25" s="16" t="s">
        <v>38</v>
      </c>
      <c r="J25" s="34">
        <v>1</v>
      </c>
      <c r="K25" s="16">
        <v>18401000000</v>
      </c>
      <c r="L25" s="16" t="s">
        <v>39</v>
      </c>
      <c r="M25" s="32">
        <v>513210</v>
      </c>
      <c r="N25" s="16" t="s">
        <v>40</v>
      </c>
      <c r="O25" s="16" t="s">
        <v>40</v>
      </c>
      <c r="P25" s="16" t="s">
        <v>41</v>
      </c>
      <c r="Q25" s="16" t="s">
        <v>42</v>
      </c>
      <c r="R25" s="246"/>
      <c r="S25" s="246"/>
      <c r="T25" s="246"/>
      <c r="U25" s="246"/>
      <c r="V25" s="103"/>
    </row>
    <row r="26" spans="1:22" s="35" customFormat="1" ht="24" customHeight="1" thickBot="1">
      <c r="A26" s="16">
        <v>10</v>
      </c>
      <c r="B26" s="16" t="s">
        <v>43</v>
      </c>
      <c r="C26" s="16">
        <v>3020000</v>
      </c>
      <c r="D26" s="33" t="s">
        <v>57</v>
      </c>
      <c r="E26" s="16"/>
      <c r="F26" s="16"/>
      <c r="G26" s="16"/>
      <c r="H26" s="16">
        <v>796</v>
      </c>
      <c r="I26" s="16" t="s">
        <v>38</v>
      </c>
      <c r="J26" s="34">
        <v>1</v>
      </c>
      <c r="K26" s="16">
        <v>18401000000</v>
      </c>
      <c r="L26" s="16" t="s">
        <v>39</v>
      </c>
      <c r="M26" s="32">
        <v>191282</v>
      </c>
      <c r="N26" s="16" t="s">
        <v>40</v>
      </c>
      <c r="O26" s="16" t="s">
        <v>40</v>
      </c>
      <c r="P26" s="16" t="s">
        <v>41</v>
      </c>
      <c r="Q26" s="16" t="s">
        <v>42</v>
      </c>
      <c r="R26" s="246"/>
      <c r="S26" s="246"/>
      <c r="T26" s="246"/>
      <c r="U26" s="246"/>
      <c r="V26" s="103"/>
    </row>
    <row r="27" spans="1:22" s="35" customFormat="1" ht="24" customHeight="1" thickBot="1">
      <c r="A27" s="16">
        <v>11</v>
      </c>
      <c r="B27" s="16" t="s">
        <v>60</v>
      </c>
      <c r="C27" s="16">
        <v>7250010</v>
      </c>
      <c r="D27" s="33" t="s">
        <v>58</v>
      </c>
      <c r="E27" s="16"/>
      <c r="F27" s="16"/>
      <c r="G27" s="16"/>
      <c r="H27" s="16">
        <v>796</v>
      </c>
      <c r="I27" s="16" t="s">
        <v>38</v>
      </c>
      <c r="J27" s="34">
        <v>1</v>
      </c>
      <c r="K27" s="16">
        <v>18401000000</v>
      </c>
      <c r="L27" s="16" t="s">
        <v>39</v>
      </c>
      <c r="M27" s="32">
        <v>132951.5</v>
      </c>
      <c r="N27" s="16" t="s">
        <v>40</v>
      </c>
      <c r="O27" s="16" t="s">
        <v>40</v>
      </c>
      <c r="P27" s="16" t="s">
        <v>41</v>
      </c>
      <c r="Q27" s="16" t="s">
        <v>42</v>
      </c>
      <c r="R27" s="246"/>
      <c r="S27" s="246"/>
      <c r="T27" s="246"/>
      <c r="U27" s="246"/>
      <c r="V27" s="103"/>
    </row>
    <row r="28" spans="1:22" s="35" customFormat="1" ht="24" customHeight="1" thickBot="1">
      <c r="A28" s="16">
        <v>12</v>
      </c>
      <c r="B28" s="16" t="s">
        <v>43</v>
      </c>
      <c r="C28" s="16">
        <v>3020000</v>
      </c>
      <c r="D28" s="33" t="s">
        <v>61</v>
      </c>
      <c r="E28" s="16"/>
      <c r="F28" s="16"/>
      <c r="G28" s="16"/>
      <c r="H28" s="16">
        <v>796</v>
      </c>
      <c r="I28" s="16" t="s">
        <v>38</v>
      </c>
      <c r="J28" s="34">
        <v>1</v>
      </c>
      <c r="K28" s="16">
        <v>18401000000</v>
      </c>
      <c r="L28" s="16" t="s">
        <v>39</v>
      </c>
      <c r="M28" s="32">
        <v>1642713</v>
      </c>
      <c r="N28" s="16" t="s">
        <v>40</v>
      </c>
      <c r="O28" s="16" t="s">
        <v>40</v>
      </c>
      <c r="P28" s="16" t="s">
        <v>41</v>
      </c>
      <c r="Q28" s="16" t="s">
        <v>42</v>
      </c>
      <c r="R28" s="246"/>
      <c r="S28" s="246"/>
      <c r="T28" s="246"/>
      <c r="U28" s="246"/>
      <c r="V28" s="103"/>
    </row>
    <row r="29" spans="1:22" s="35" customFormat="1" ht="24" customHeight="1" thickBot="1">
      <c r="A29" s="16">
        <v>13</v>
      </c>
      <c r="B29" s="16" t="s">
        <v>43</v>
      </c>
      <c r="C29" s="16">
        <v>3020000</v>
      </c>
      <c r="D29" s="33" t="s">
        <v>62</v>
      </c>
      <c r="E29" s="16"/>
      <c r="F29" s="16"/>
      <c r="G29" s="16"/>
      <c r="H29" s="16">
        <v>796</v>
      </c>
      <c r="I29" s="16" t="s">
        <v>38</v>
      </c>
      <c r="J29" s="34">
        <v>1</v>
      </c>
      <c r="K29" s="16">
        <v>18401000000</v>
      </c>
      <c r="L29" s="16" t="s">
        <v>39</v>
      </c>
      <c r="M29" s="32">
        <v>1100000</v>
      </c>
      <c r="N29" s="16" t="s">
        <v>40</v>
      </c>
      <c r="O29" s="16" t="s">
        <v>40</v>
      </c>
      <c r="P29" s="16" t="s">
        <v>41</v>
      </c>
      <c r="Q29" s="16" t="s">
        <v>42</v>
      </c>
      <c r="R29" s="246"/>
      <c r="S29" s="246"/>
      <c r="T29" s="246"/>
      <c r="U29" s="246"/>
      <c r="V29" s="103"/>
    </row>
    <row r="30" spans="1:22" s="35" customFormat="1" ht="69.75" customHeight="1" thickBot="1">
      <c r="A30" s="16">
        <v>14</v>
      </c>
      <c r="B30" s="16" t="s">
        <v>64</v>
      </c>
      <c r="C30" s="16">
        <v>8510000</v>
      </c>
      <c r="D30" s="33" t="s">
        <v>63</v>
      </c>
      <c r="E30" s="33"/>
      <c r="F30" s="16"/>
      <c r="G30" s="33" t="s">
        <v>65</v>
      </c>
      <c r="H30" s="16">
        <v>792</v>
      </c>
      <c r="I30" s="16" t="s">
        <v>66</v>
      </c>
      <c r="J30" s="34">
        <v>2592</v>
      </c>
      <c r="K30" s="16">
        <v>18401000000</v>
      </c>
      <c r="L30" s="16" t="s">
        <v>39</v>
      </c>
      <c r="M30" s="32">
        <v>5414248.28</v>
      </c>
      <c r="N30" s="36" t="s">
        <v>110</v>
      </c>
      <c r="O30" s="16" t="s">
        <v>111</v>
      </c>
      <c r="P30" s="16" t="s">
        <v>67</v>
      </c>
      <c r="Q30" s="16" t="s">
        <v>49</v>
      </c>
      <c r="R30" s="246" t="s">
        <v>109</v>
      </c>
      <c r="S30" s="246"/>
      <c r="T30" s="246"/>
      <c r="U30" s="246"/>
      <c r="V30" s="104"/>
    </row>
    <row r="31" spans="1:22" s="35" customFormat="1" ht="29.25" customHeight="1" thickBot="1">
      <c r="A31" s="16">
        <v>15</v>
      </c>
      <c r="B31" s="16" t="s">
        <v>75</v>
      </c>
      <c r="C31" s="16" t="s">
        <v>76</v>
      </c>
      <c r="D31" s="33" t="s">
        <v>71</v>
      </c>
      <c r="E31" s="16"/>
      <c r="F31" s="16"/>
      <c r="G31" s="33" t="s">
        <v>87</v>
      </c>
      <c r="H31" s="16">
        <v>796</v>
      </c>
      <c r="I31" s="16" t="s">
        <v>38</v>
      </c>
      <c r="J31" s="34">
        <v>11985</v>
      </c>
      <c r="K31" s="18">
        <v>18401000000</v>
      </c>
      <c r="L31" s="16" t="s">
        <v>39</v>
      </c>
      <c r="M31" s="32">
        <v>11753400</v>
      </c>
      <c r="N31" s="36" t="s">
        <v>138</v>
      </c>
      <c r="O31" s="16" t="s">
        <v>136</v>
      </c>
      <c r="P31" s="16" t="s">
        <v>41</v>
      </c>
      <c r="Q31" s="16" t="s">
        <v>49</v>
      </c>
      <c r="R31" s="246"/>
      <c r="S31" s="246"/>
      <c r="T31" s="246"/>
      <c r="U31" s="246"/>
      <c r="V31" s="104"/>
    </row>
    <row r="32" spans="1:22" s="35" customFormat="1" ht="29.25" customHeight="1" thickBot="1">
      <c r="A32" s="16">
        <v>16</v>
      </c>
      <c r="B32" s="16" t="s">
        <v>77</v>
      </c>
      <c r="C32" s="18">
        <v>2424000</v>
      </c>
      <c r="D32" s="33" t="s">
        <v>72</v>
      </c>
      <c r="E32" s="16"/>
      <c r="F32" s="16"/>
      <c r="G32" s="33" t="s">
        <v>87</v>
      </c>
      <c r="H32" s="16">
        <v>116</v>
      </c>
      <c r="I32" s="16" t="s">
        <v>68</v>
      </c>
      <c r="J32" s="37">
        <v>4750</v>
      </c>
      <c r="K32" s="18">
        <v>18401000000</v>
      </c>
      <c r="L32" s="16" t="s">
        <v>39</v>
      </c>
      <c r="M32" s="32">
        <v>900163</v>
      </c>
      <c r="N32" s="36" t="s">
        <v>142</v>
      </c>
      <c r="O32" s="16" t="s">
        <v>137</v>
      </c>
      <c r="P32" s="16" t="s">
        <v>41</v>
      </c>
      <c r="Q32" s="16" t="s">
        <v>49</v>
      </c>
      <c r="R32" s="246"/>
      <c r="S32" s="246"/>
      <c r="T32" s="246"/>
      <c r="U32" s="246"/>
      <c r="V32" s="104"/>
    </row>
    <row r="33" spans="1:22" s="35" customFormat="1" ht="27.75" customHeight="1" thickBot="1">
      <c r="A33" s="16">
        <v>17</v>
      </c>
      <c r="B33" s="16" t="s">
        <v>78</v>
      </c>
      <c r="C33" s="18">
        <v>2424714</v>
      </c>
      <c r="D33" s="33" t="s">
        <v>73</v>
      </c>
      <c r="E33" s="16"/>
      <c r="F33" s="16"/>
      <c r="G33" s="33" t="s">
        <v>87</v>
      </c>
      <c r="H33" s="16">
        <v>112</v>
      </c>
      <c r="I33" s="16" t="s">
        <v>69</v>
      </c>
      <c r="J33" s="34">
        <v>579</v>
      </c>
      <c r="K33" s="18">
        <v>18401000000</v>
      </c>
      <c r="L33" s="16" t="s">
        <v>39</v>
      </c>
      <c r="M33" s="32">
        <v>413378</v>
      </c>
      <c r="N33" s="36" t="s">
        <v>142</v>
      </c>
      <c r="O33" s="16" t="s">
        <v>137</v>
      </c>
      <c r="P33" s="16" t="s">
        <v>41</v>
      </c>
      <c r="Q33" s="16" t="s">
        <v>42</v>
      </c>
      <c r="R33" s="246"/>
      <c r="S33" s="246"/>
      <c r="T33" s="246"/>
      <c r="U33" s="246"/>
      <c r="V33" s="104"/>
    </row>
    <row r="34" spans="1:22" s="35" customFormat="1" ht="27" customHeight="1" thickBot="1">
      <c r="A34" s="16">
        <v>18</v>
      </c>
      <c r="B34" s="16" t="s">
        <v>75</v>
      </c>
      <c r="C34" s="18">
        <v>2924694</v>
      </c>
      <c r="D34" s="33" t="s">
        <v>74</v>
      </c>
      <c r="E34" s="16"/>
      <c r="F34" s="16"/>
      <c r="G34" s="33" t="s">
        <v>87</v>
      </c>
      <c r="H34" s="16">
        <v>796</v>
      </c>
      <c r="I34" s="16" t="s">
        <v>70</v>
      </c>
      <c r="J34" s="34">
        <v>45421</v>
      </c>
      <c r="K34" s="18">
        <v>18401000000</v>
      </c>
      <c r="L34" s="16" t="s">
        <v>39</v>
      </c>
      <c r="M34" s="32">
        <v>5547900</v>
      </c>
      <c r="N34" s="36" t="s">
        <v>141</v>
      </c>
      <c r="O34" s="16" t="s">
        <v>136</v>
      </c>
      <c r="P34" s="16" t="s">
        <v>41</v>
      </c>
      <c r="Q34" s="16" t="s">
        <v>49</v>
      </c>
      <c r="R34" s="246"/>
      <c r="S34" s="246"/>
      <c r="T34" s="246"/>
      <c r="U34" s="246"/>
      <c r="V34" s="104"/>
    </row>
    <row r="35" spans="1:22" s="35" customFormat="1" ht="40.5" customHeight="1" thickBot="1">
      <c r="A35" s="16">
        <v>19</v>
      </c>
      <c r="B35" s="16" t="s">
        <v>79</v>
      </c>
      <c r="C35" s="16">
        <v>2423000</v>
      </c>
      <c r="D35" s="33" t="s">
        <v>80</v>
      </c>
      <c r="E35" s="16"/>
      <c r="F35" s="16"/>
      <c r="G35" s="33" t="s">
        <v>86</v>
      </c>
      <c r="H35" s="16">
        <v>796</v>
      </c>
      <c r="I35" s="16" t="s">
        <v>70</v>
      </c>
      <c r="J35" s="38">
        <v>661</v>
      </c>
      <c r="K35" s="18">
        <v>18401000000</v>
      </c>
      <c r="L35" s="16" t="s">
        <v>39</v>
      </c>
      <c r="M35" s="32">
        <v>149206</v>
      </c>
      <c r="N35" s="36" t="s">
        <v>139</v>
      </c>
      <c r="O35" s="16" t="s">
        <v>138</v>
      </c>
      <c r="P35" s="16" t="s">
        <v>41</v>
      </c>
      <c r="Q35" s="16" t="s">
        <v>49</v>
      </c>
      <c r="R35" s="246"/>
      <c r="S35" s="246"/>
      <c r="T35" s="246"/>
      <c r="U35" s="246"/>
      <c r="V35" s="104"/>
    </row>
    <row r="36" spans="1:22" s="35" customFormat="1" ht="27" customHeight="1" thickBot="1">
      <c r="A36" s="16">
        <v>20</v>
      </c>
      <c r="B36" s="39" t="s">
        <v>81</v>
      </c>
      <c r="C36" s="16" t="s">
        <v>82</v>
      </c>
      <c r="D36" s="33" t="s">
        <v>83</v>
      </c>
      <c r="E36" s="16"/>
      <c r="F36" s="16"/>
      <c r="G36" s="33" t="s">
        <v>87</v>
      </c>
      <c r="H36" s="16">
        <v>796</v>
      </c>
      <c r="I36" s="18" t="s">
        <v>38</v>
      </c>
      <c r="J36" s="34">
        <v>2560</v>
      </c>
      <c r="K36" s="18">
        <v>18401000000</v>
      </c>
      <c r="L36" s="16" t="s">
        <v>39</v>
      </c>
      <c r="M36" s="32">
        <v>191400</v>
      </c>
      <c r="N36" s="36" t="s">
        <v>140</v>
      </c>
      <c r="O36" s="16" t="s">
        <v>143</v>
      </c>
      <c r="P36" s="16" t="s">
        <v>41</v>
      </c>
      <c r="Q36" s="16" t="s">
        <v>42</v>
      </c>
      <c r="R36" s="246"/>
      <c r="S36" s="246"/>
      <c r="T36" s="246"/>
      <c r="U36" s="246"/>
      <c r="V36" s="104"/>
    </row>
    <row r="37" spans="1:22" s="35" customFormat="1" ht="39" customHeight="1" thickBot="1">
      <c r="A37" s="16">
        <v>21</v>
      </c>
      <c r="B37" s="16" t="s">
        <v>84</v>
      </c>
      <c r="C37" s="16">
        <v>6613070</v>
      </c>
      <c r="D37" s="219" t="s">
        <v>112</v>
      </c>
      <c r="E37" s="16"/>
      <c r="F37" s="16"/>
      <c r="G37" s="220" t="s">
        <v>88</v>
      </c>
      <c r="H37" s="16">
        <v>796</v>
      </c>
      <c r="I37" s="16" t="s">
        <v>38</v>
      </c>
      <c r="J37" s="34">
        <v>13</v>
      </c>
      <c r="K37" s="18">
        <v>18401000000</v>
      </c>
      <c r="L37" s="16" t="s">
        <v>39</v>
      </c>
      <c r="M37" s="221">
        <v>203785</v>
      </c>
      <c r="N37" s="36" t="s">
        <v>138</v>
      </c>
      <c r="O37" s="16" t="s">
        <v>151</v>
      </c>
      <c r="P37" s="16" t="s">
        <v>370</v>
      </c>
      <c r="Q37" s="16" t="s">
        <v>49</v>
      </c>
      <c r="R37" s="246"/>
      <c r="S37" s="246"/>
      <c r="T37" s="246"/>
      <c r="U37" s="246"/>
      <c r="V37" s="218"/>
    </row>
    <row r="38" spans="1:22" s="35" customFormat="1" ht="28.5" customHeight="1" thickBot="1">
      <c r="A38" s="16">
        <v>22</v>
      </c>
      <c r="B38" s="16" t="s">
        <v>85</v>
      </c>
      <c r="C38" s="16">
        <v>7492089</v>
      </c>
      <c r="D38" s="40" t="s">
        <v>113</v>
      </c>
      <c r="E38" s="16"/>
      <c r="F38" s="16"/>
      <c r="G38" s="33" t="s">
        <v>89</v>
      </c>
      <c r="H38" s="16">
        <v>796</v>
      </c>
      <c r="I38" s="16" t="s">
        <v>38</v>
      </c>
      <c r="J38" s="34">
        <v>6</v>
      </c>
      <c r="K38" s="18">
        <v>18401000000</v>
      </c>
      <c r="L38" s="16" t="s">
        <v>39</v>
      </c>
      <c r="M38" s="32">
        <v>107220</v>
      </c>
      <c r="N38" s="36" t="s">
        <v>145</v>
      </c>
      <c r="O38" s="16" t="s">
        <v>144</v>
      </c>
      <c r="P38" s="16" t="s">
        <v>41</v>
      </c>
      <c r="Q38" s="16" t="s">
        <v>49</v>
      </c>
      <c r="R38" s="246"/>
      <c r="S38" s="246"/>
      <c r="T38" s="246"/>
      <c r="U38" s="246"/>
      <c r="V38" s="104"/>
    </row>
    <row r="39" spans="1:22" s="35" customFormat="1" ht="24" customHeight="1" thickBot="1">
      <c r="A39" s="16">
        <v>23</v>
      </c>
      <c r="B39" s="16" t="s">
        <v>85</v>
      </c>
      <c r="C39" s="16">
        <v>9460000</v>
      </c>
      <c r="D39" s="40" t="s">
        <v>114</v>
      </c>
      <c r="E39" s="16"/>
      <c r="F39" s="16"/>
      <c r="G39" s="33" t="s">
        <v>95</v>
      </c>
      <c r="H39" s="16">
        <v>796</v>
      </c>
      <c r="I39" s="16" t="s">
        <v>38</v>
      </c>
      <c r="J39" s="34">
        <v>20</v>
      </c>
      <c r="K39" s="18">
        <v>18401000000</v>
      </c>
      <c r="L39" s="16" t="s">
        <v>39</v>
      </c>
      <c r="M39" s="32">
        <v>143780</v>
      </c>
      <c r="N39" s="36" t="s">
        <v>145</v>
      </c>
      <c r="O39" s="16" t="s">
        <v>144</v>
      </c>
      <c r="P39" s="16" t="s">
        <v>41</v>
      </c>
      <c r="Q39" s="16" t="s">
        <v>49</v>
      </c>
      <c r="R39" s="246"/>
      <c r="S39" s="246"/>
      <c r="T39" s="246"/>
      <c r="U39" s="246"/>
      <c r="V39" s="104"/>
    </row>
    <row r="40" spans="1:22" s="35" customFormat="1" ht="24" customHeight="1" thickBot="1">
      <c r="A40" s="16">
        <v>24</v>
      </c>
      <c r="B40" s="16" t="s">
        <v>85</v>
      </c>
      <c r="C40" s="16">
        <v>9460000</v>
      </c>
      <c r="D40" s="40" t="s">
        <v>115</v>
      </c>
      <c r="E40" s="16"/>
      <c r="F40" s="16"/>
      <c r="G40" s="33" t="s">
        <v>95</v>
      </c>
      <c r="H40" s="16">
        <v>796</v>
      </c>
      <c r="I40" s="16" t="s">
        <v>38</v>
      </c>
      <c r="J40" s="34">
        <v>8</v>
      </c>
      <c r="K40" s="18">
        <v>18401000000</v>
      </c>
      <c r="L40" s="16" t="s">
        <v>39</v>
      </c>
      <c r="M40" s="32">
        <v>56330</v>
      </c>
      <c r="N40" s="36" t="s">
        <v>145</v>
      </c>
      <c r="O40" s="16" t="s">
        <v>144</v>
      </c>
      <c r="P40" s="16" t="s">
        <v>41</v>
      </c>
      <c r="Q40" s="16" t="s">
        <v>49</v>
      </c>
      <c r="R40" s="246"/>
      <c r="S40" s="246"/>
      <c r="T40" s="246"/>
      <c r="U40" s="246"/>
      <c r="V40" s="104"/>
    </row>
    <row r="41" spans="1:22" s="35" customFormat="1" ht="30" customHeight="1" thickBot="1">
      <c r="A41" s="16">
        <v>25</v>
      </c>
      <c r="B41" s="16" t="s">
        <v>90</v>
      </c>
      <c r="C41" s="16">
        <v>2519881</v>
      </c>
      <c r="D41" s="40" t="s">
        <v>116</v>
      </c>
      <c r="E41" s="16"/>
      <c r="F41" s="16"/>
      <c r="G41" s="33" t="s">
        <v>87</v>
      </c>
      <c r="H41" s="16">
        <v>796</v>
      </c>
      <c r="I41" s="16" t="s">
        <v>38</v>
      </c>
      <c r="J41" s="34">
        <v>216</v>
      </c>
      <c r="K41" s="18">
        <v>18401000000</v>
      </c>
      <c r="L41" s="16" t="s">
        <v>39</v>
      </c>
      <c r="M41" s="32">
        <v>355500</v>
      </c>
      <c r="N41" s="36" t="s">
        <v>146</v>
      </c>
      <c r="O41" s="16" t="s">
        <v>147</v>
      </c>
      <c r="P41" s="16" t="s">
        <v>41</v>
      </c>
      <c r="Q41" s="16" t="s">
        <v>49</v>
      </c>
      <c r="R41" s="246"/>
      <c r="S41" s="246"/>
      <c r="T41" s="246"/>
      <c r="U41" s="246"/>
      <c r="V41" s="104"/>
    </row>
    <row r="42" spans="1:22" s="35" customFormat="1" ht="30" customHeight="1" thickBot="1">
      <c r="A42" s="16">
        <v>26</v>
      </c>
      <c r="B42" s="16" t="s">
        <v>85</v>
      </c>
      <c r="C42" s="16">
        <v>2924803</v>
      </c>
      <c r="D42" s="40" t="s">
        <v>117</v>
      </c>
      <c r="E42" s="16"/>
      <c r="F42" s="16"/>
      <c r="G42" s="33" t="s">
        <v>87</v>
      </c>
      <c r="H42" s="16">
        <v>796</v>
      </c>
      <c r="I42" s="16" t="s">
        <v>38</v>
      </c>
      <c r="J42" s="34">
        <v>3</v>
      </c>
      <c r="K42" s="18">
        <v>18401000000</v>
      </c>
      <c r="L42" s="16" t="s">
        <v>39</v>
      </c>
      <c r="M42" s="32">
        <v>172080</v>
      </c>
      <c r="N42" s="36" t="s">
        <v>146</v>
      </c>
      <c r="O42" s="16" t="s">
        <v>147</v>
      </c>
      <c r="P42" s="16" t="s">
        <v>41</v>
      </c>
      <c r="Q42" s="16" t="s">
        <v>49</v>
      </c>
      <c r="R42" s="246"/>
      <c r="S42" s="246"/>
      <c r="T42" s="246"/>
      <c r="U42" s="246"/>
      <c r="V42" s="104"/>
    </row>
    <row r="43" spans="1:22" s="35" customFormat="1" ht="24" customHeight="1" thickBot="1">
      <c r="A43" s="16">
        <v>27</v>
      </c>
      <c r="B43" s="16" t="s">
        <v>85</v>
      </c>
      <c r="C43" s="16">
        <v>4530782</v>
      </c>
      <c r="D43" s="40" t="s">
        <v>118</v>
      </c>
      <c r="E43" s="16"/>
      <c r="F43" s="16"/>
      <c r="G43" s="33" t="s">
        <v>95</v>
      </c>
      <c r="H43" s="16">
        <v>796</v>
      </c>
      <c r="I43" s="16" t="s">
        <v>38</v>
      </c>
      <c r="J43" s="34">
        <v>3</v>
      </c>
      <c r="K43" s="18">
        <v>18401000000</v>
      </c>
      <c r="L43" s="16" t="s">
        <v>39</v>
      </c>
      <c r="M43" s="32">
        <v>90180</v>
      </c>
      <c r="N43" s="36" t="s">
        <v>146</v>
      </c>
      <c r="O43" s="16" t="s">
        <v>147</v>
      </c>
      <c r="P43" s="16" t="s">
        <v>41</v>
      </c>
      <c r="Q43" s="16" t="s">
        <v>49</v>
      </c>
      <c r="R43" s="246"/>
      <c r="S43" s="246"/>
      <c r="T43" s="246"/>
      <c r="U43" s="246"/>
      <c r="V43" s="103"/>
    </row>
    <row r="44" spans="1:22" s="35" customFormat="1" ht="27" customHeight="1" thickBot="1">
      <c r="A44" s="16">
        <v>28</v>
      </c>
      <c r="B44" s="16" t="s">
        <v>91</v>
      </c>
      <c r="C44" s="16">
        <v>3599349</v>
      </c>
      <c r="D44" s="40" t="s">
        <v>119</v>
      </c>
      <c r="E44" s="16"/>
      <c r="F44" s="16"/>
      <c r="G44" s="33" t="s">
        <v>95</v>
      </c>
      <c r="H44" s="16">
        <v>796</v>
      </c>
      <c r="I44" s="16" t="s">
        <v>38</v>
      </c>
      <c r="J44" s="34">
        <v>102</v>
      </c>
      <c r="K44" s="18">
        <v>18401000000</v>
      </c>
      <c r="L44" s="16" t="s">
        <v>39</v>
      </c>
      <c r="M44" s="32">
        <v>97187</v>
      </c>
      <c r="N44" s="36" t="s">
        <v>146</v>
      </c>
      <c r="O44" s="16" t="s">
        <v>147</v>
      </c>
      <c r="P44" s="16" t="s">
        <v>41</v>
      </c>
      <c r="Q44" s="16" t="s">
        <v>42</v>
      </c>
      <c r="R44" s="246"/>
      <c r="S44" s="246"/>
      <c r="T44" s="246"/>
      <c r="U44" s="246"/>
      <c r="V44" s="103"/>
    </row>
    <row r="45" spans="1:22" s="35" customFormat="1" ht="27.75" customHeight="1" thickBot="1">
      <c r="A45" s="16">
        <v>29</v>
      </c>
      <c r="B45" s="16" t="s">
        <v>85</v>
      </c>
      <c r="C45" s="18">
        <v>7492080</v>
      </c>
      <c r="D45" s="33" t="s">
        <v>120</v>
      </c>
      <c r="E45" s="16"/>
      <c r="F45" s="16"/>
      <c r="G45" s="33" t="s">
        <v>96</v>
      </c>
      <c r="H45" s="18">
        <v>113</v>
      </c>
      <c r="I45" s="18" t="s">
        <v>97</v>
      </c>
      <c r="J45" s="37">
        <v>877</v>
      </c>
      <c r="K45" s="18">
        <v>18401000000</v>
      </c>
      <c r="L45" s="18" t="s">
        <v>39</v>
      </c>
      <c r="M45" s="41">
        <v>110610</v>
      </c>
      <c r="N45" s="36" t="s">
        <v>148</v>
      </c>
      <c r="O45" s="36" t="s">
        <v>149</v>
      </c>
      <c r="P45" s="16" t="s">
        <v>41</v>
      </c>
      <c r="Q45" s="16" t="s">
        <v>49</v>
      </c>
      <c r="R45" s="246"/>
      <c r="S45" s="246"/>
      <c r="T45" s="246"/>
      <c r="U45" s="246"/>
      <c r="V45" s="103"/>
    </row>
    <row r="46" spans="1:22" s="35" customFormat="1" ht="37.5" customHeight="1" thickBot="1">
      <c r="A46" s="16">
        <v>30</v>
      </c>
      <c r="B46" s="16" t="s">
        <v>92</v>
      </c>
      <c r="C46" s="18">
        <v>7523060</v>
      </c>
      <c r="D46" s="33" t="s">
        <v>121</v>
      </c>
      <c r="E46" s="16"/>
      <c r="F46" s="16"/>
      <c r="G46" s="33" t="s">
        <v>98</v>
      </c>
      <c r="H46" s="18">
        <v>796</v>
      </c>
      <c r="I46" s="18" t="s">
        <v>70</v>
      </c>
      <c r="J46" s="37">
        <v>5</v>
      </c>
      <c r="K46" s="18">
        <v>18401000000</v>
      </c>
      <c r="L46" s="18" t="s">
        <v>39</v>
      </c>
      <c r="M46" s="41">
        <v>200100</v>
      </c>
      <c r="N46" s="36" t="s">
        <v>145</v>
      </c>
      <c r="O46" s="16" t="s">
        <v>40</v>
      </c>
      <c r="P46" s="16" t="s">
        <v>41</v>
      </c>
      <c r="Q46" s="16" t="s">
        <v>49</v>
      </c>
      <c r="R46" s="246"/>
      <c r="S46" s="246"/>
      <c r="T46" s="246"/>
      <c r="U46" s="246"/>
      <c r="V46" s="103"/>
    </row>
    <row r="47" spans="1:22" s="35" customFormat="1" ht="46.5" customHeight="1" thickBot="1">
      <c r="A47" s="16">
        <v>31</v>
      </c>
      <c r="B47" s="16" t="s">
        <v>93</v>
      </c>
      <c r="C47" s="16">
        <v>2924263</v>
      </c>
      <c r="D47" s="33" t="s">
        <v>122</v>
      </c>
      <c r="E47" s="16"/>
      <c r="F47" s="16"/>
      <c r="G47" s="40" t="s">
        <v>135</v>
      </c>
      <c r="H47" s="16">
        <v>792</v>
      </c>
      <c r="I47" s="16" t="s">
        <v>66</v>
      </c>
      <c r="J47" s="34">
        <v>150</v>
      </c>
      <c r="K47" s="18">
        <v>18401000000</v>
      </c>
      <c r="L47" s="18" t="s">
        <v>39</v>
      </c>
      <c r="M47" s="32">
        <v>189150</v>
      </c>
      <c r="N47" s="36" t="s">
        <v>142</v>
      </c>
      <c r="O47" s="16" t="s">
        <v>151</v>
      </c>
      <c r="P47" s="16" t="s">
        <v>41</v>
      </c>
      <c r="Q47" s="16" t="s">
        <v>49</v>
      </c>
      <c r="R47" s="246"/>
      <c r="S47" s="246"/>
      <c r="T47" s="246"/>
      <c r="U47" s="246"/>
      <c r="V47" s="103"/>
    </row>
    <row r="48" spans="1:22" s="35" customFormat="1" ht="60" customHeight="1" thickBot="1">
      <c r="A48" s="16">
        <v>32</v>
      </c>
      <c r="B48" s="16" t="s">
        <v>94</v>
      </c>
      <c r="C48" s="18">
        <v>7424040</v>
      </c>
      <c r="D48" s="40" t="s">
        <v>123</v>
      </c>
      <c r="E48" s="16"/>
      <c r="F48" s="16"/>
      <c r="G48" s="40" t="s">
        <v>99</v>
      </c>
      <c r="H48" s="16">
        <v>796</v>
      </c>
      <c r="I48" s="16" t="s">
        <v>38</v>
      </c>
      <c r="J48" s="34">
        <v>1</v>
      </c>
      <c r="K48" s="18">
        <v>18401000000</v>
      </c>
      <c r="L48" s="18" t="s">
        <v>39</v>
      </c>
      <c r="M48" s="32">
        <v>42040</v>
      </c>
      <c r="N48" s="36" t="s">
        <v>142</v>
      </c>
      <c r="O48" s="16" t="s">
        <v>151</v>
      </c>
      <c r="P48" s="16" t="s">
        <v>41</v>
      </c>
      <c r="Q48" s="16" t="s">
        <v>49</v>
      </c>
      <c r="R48" s="246"/>
      <c r="S48" s="246"/>
      <c r="T48" s="246"/>
      <c r="U48" s="246"/>
      <c r="V48" s="103"/>
    </row>
    <row r="49" spans="1:22" s="35" customFormat="1" ht="27" customHeight="1" thickBot="1">
      <c r="A49" s="16">
        <v>33</v>
      </c>
      <c r="B49" s="16" t="s">
        <v>100</v>
      </c>
      <c r="C49" s="16">
        <v>3315651</v>
      </c>
      <c r="D49" s="40" t="s">
        <v>124</v>
      </c>
      <c r="E49" s="16"/>
      <c r="F49" s="16"/>
      <c r="G49" s="33" t="s">
        <v>87</v>
      </c>
      <c r="H49" s="16">
        <v>796</v>
      </c>
      <c r="I49" s="16" t="s">
        <v>38</v>
      </c>
      <c r="J49" s="34">
        <v>1</v>
      </c>
      <c r="K49" s="18">
        <v>18401000000</v>
      </c>
      <c r="L49" s="18" t="s">
        <v>39</v>
      </c>
      <c r="M49" s="32">
        <v>174500</v>
      </c>
      <c r="N49" s="36" t="s">
        <v>146</v>
      </c>
      <c r="O49" s="16" t="s">
        <v>152</v>
      </c>
      <c r="P49" s="16" t="s">
        <v>41</v>
      </c>
      <c r="Q49" s="16" t="s">
        <v>42</v>
      </c>
      <c r="R49" s="246"/>
      <c r="S49" s="246"/>
      <c r="T49" s="246"/>
      <c r="U49" s="246"/>
      <c r="V49" s="103"/>
    </row>
    <row r="50" spans="1:22" s="35" customFormat="1" ht="36" customHeight="1" thickBot="1">
      <c r="A50" s="16">
        <v>34</v>
      </c>
      <c r="B50" s="16" t="s">
        <v>101</v>
      </c>
      <c r="C50" s="18">
        <v>7424040</v>
      </c>
      <c r="D50" s="40" t="s">
        <v>134</v>
      </c>
      <c r="E50" s="16"/>
      <c r="F50" s="16"/>
      <c r="G50" s="33" t="s">
        <v>108</v>
      </c>
      <c r="H50" s="16">
        <v>796</v>
      </c>
      <c r="I50" s="16" t="s">
        <v>38</v>
      </c>
      <c r="J50" s="34">
        <v>8</v>
      </c>
      <c r="K50" s="18">
        <v>18401000000</v>
      </c>
      <c r="L50" s="18" t="s">
        <v>39</v>
      </c>
      <c r="M50" s="32">
        <v>71400</v>
      </c>
      <c r="N50" s="36" t="s">
        <v>146</v>
      </c>
      <c r="O50" s="16" t="s">
        <v>152</v>
      </c>
      <c r="P50" s="16" t="s">
        <v>41</v>
      </c>
      <c r="Q50" s="16" t="s">
        <v>49</v>
      </c>
      <c r="R50" s="246"/>
      <c r="S50" s="246"/>
      <c r="T50" s="246"/>
      <c r="U50" s="246"/>
      <c r="V50" s="103"/>
    </row>
    <row r="51" spans="1:22" s="35" customFormat="1" ht="35.25" customHeight="1" thickBot="1">
      <c r="A51" s="16">
        <v>35</v>
      </c>
      <c r="B51" s="16" t="s">
        <v>102</v>
      </c>
      <c r="C51" s="16">
        <v>3315607</v>
      </c>
      <c r="D51" s="40" t="s">
        <v>133</v>
      </c>
      <c r="E51" s="16"/>
      <c r="F51" s="16"/>
      <c r="G51" s="33" t="s">
        <v>108</v>
      </c>
      <c r="H51" s="16">
        <v>796</v>
      </c>
      <c r="I51" s="16" t="s">
        <v>38</v>
      </c>
      <c r="J51" s="34">
        <v>6</v>
      </c>
      <c r="K51" s="18">
        <v>18401000000</v>
      </c>
      <c r="L51" s="18" t="s">
        <v>39</v>
      </c>
      <c r="M51" s="32">
        <v>87600</v>
      </c>
      <c r="N51" s="36" t="s">
        <v>146</v>
      </c>
      <c r="O51" s="16" t="s">
        <v>152</v>
      </c>
      <c r="P51" s="16" t="s">
        <v>41</v>
      </c>
      <c r="Q51" s="16" t="s">
        <v>42</v>
      </c>
      <c r="R51" s="246"/>
      <c r="S51" s="246"/>
      <c r="T51" s="246"/>
      <c r="U51" s="246"/>
      <c r="V51" s="103"/>
    </row>
    <row r="52" spans="1:22" s="35" customFormat="1" ht="38.25" customHeight="1" thickBot="1">
      <c r="A52" s="16">
        <v>36</v>
      </c>
      <c r="B52" s="16" t="s">
        <v>100</v>
      </c>
      <c r="C52" s="16">
        <v>3315651</v>
      </c>
      <c r="D52" s="40" t="s">
        <v>132</v>
      </c>
      <c r="E52" s="16"/>
      <c r="F52" s="16"/>
      <c r="G52" s="33" t="s">
        <v>108</v>
      </c>
      <c r="H52" s="16">
        <v>796</v>
      </c>
      <c r="I52" s="16" t="s">
        <v>38</v>
      </c>
      <c r="J52" s="34">
        <v>4</v>
      </c>
      <c r="K52" s="18">
        <v>18401000000</v>
      </c>
      <c r="L52" s="18" t="s">
        <v>39</v>
      </c>
      <c r="M52" s="32">
        <v>143500</v>
      </c>
      <c r="N52" s="36" t="s">
        <v>146</v>
      </c>
      <c r="O52" s="16" t="s">
        <v>152</v>
      </c>
      <c r="P52" s="16" t="s">
        <v>41</v>
      </c>
      <c r="Q52" s="16" t="s">
        <v>42</v>
      </c>
      <c r="R52" s="246"/>
      <c r="S52" s="246"/>
      <c r="T52" s="246"/>
      <c r="U52" s="246"/>
      <c r="V52" s="103"/>
    </row>
    <row r="53" spans="1:22" s="35" customFormat="1" ht="39.75" customHeight="1" thickBot="1">
      <c r="A53" s="16">
        <v>37</v>
      </c>
      <c r="B53" s="16" t="s">
        <v>100</v>
      </c>
      <c r="C53" s="16">
        <v>3315651</v>
      </c>
      <c r="D53" s="40" t="s">
        <v>131</v>
      </c>
      <c r="E53" s="16"/>
      <c r="F53" s="16"/>
      <c r="G53" s="33" t="s">
        <v>108</v>
      </c>
      <c r="H53" s="16">
        <v>796</v>
      </c>
      <c r="I53" s="16" t="s">
        <v>38</v>
      </c>
      <c r="J53" s="34">
        <v>10</v>
      </c>
      <c r="K53" s="18">
        <v>18401000000</v>
      </c>
      <c r="L53" s="18" t="s">
        <v>39</v>
      </c>
      <c r="M53" s="32">
        <v>498000</v>
      </c>
      <c r="N53" s="36" t="s">
        <v>146</v>
      </c>
      <c r="O53" s="16" t="s">
        <v>152</v>
      </c>
      <c r="P53" s="16" t="s">
        <v>41</v>
      </c>
      <c r="Q53" s="16" t="s">
        <v>42</v>
      </c>
      <c r="R53" s="246"/>
      <c r="S53" s="246"/>
      <c r="T53" s="246"/>
      <c r="U53" s="246"/>
      <c r="V53" s="103"/>
    </row>
    <row r="54" spans="1:22" s="35" customFormat="1" ht="39.75" customHeight="1" thickBot="1">
      <c r="A54" s="16">
        <v>38</v>
      </c>
      <c r="B54" s="16" t="s">
        <v>103</v>
      </c>
      <c r="C54" s="16">
        <v>3150330</v>
      </c>
      <c r="D54" s="40" t="s">
        <v>130</v>
      </c>
      <c r="E54" s="16"/>
      <c r="F54" s="16"/>
      <c r="G54" s="33" t="s">
        <v>108</v>
      </c>
      <c r="H54" s="16">
        <v>796</v>
      </c>
      <c r="I54" s="16" t="s">
        <v>38</v>
      </c>
      <c r="J54" s="34">
        <v>10</v>
      </c>
      <c r="K54" s="18">
        <v>18401000000</v>
      </c>
      <c r="L54" s="18" t="s">
        <v>39</v>
      </c>
      <c r="M54" s="32">
        <v>31100</v>
      </c>
      <c r="N54" s="36" t="s">
        <v>146</v>
      </c>
      <c r="O54" s="16" t="s">
        <v>152</v>
      </c>
      <c r="P54" s="16" t="s">
        <v>41</v>
      </c>
      <c r="Q54" s="16" t="s">
        <v>49</v>
      </c>
      <c r="R54" s="246"/>
      <c r="S54" s="246"/>
      <c r="T54" s="246"/>
      <c r="U54" s="246"/>
      <c r="V54" s="103"/>
    </row>
    <row r="55" spans="1:22" s="35" customFormat="1" ht="27.75" customHeight="1" thickBot="1">
      <c r="A55" s="16">
        <v>39</v>
      </c>
      <c r="B55" s="16" t="s">
        <v>104</v>
      </c>
      <c r="C55" s="16">
        <v>2919559</v>
      </c>
      <c r="D55" s="40" t="s">
        <v>129</v>
      </c>
      <c r="E55" s="16"/>
      <c r="F55" s="16"/>
      <c r="G55" s="33" t="s">
        <v>87</v>
      </c>
      <c r="H55" s="16">
        <v>796</v>
      </c>
      <c r="I55" s="16" t="s">
        <v>38</v>
      </c>
      <c r="J55" s="34">
        <v>10</v>
      </c>
      <c r="K55" s="18">
        <v>18401000000</v>
      </c>
      <c r="L55" s="18" t="s">
        <v>39</v>
      </c>
      <c r="M55" s="32">
        <v>195500</v>
      </c>
      <c r="N55" s="36" t="s">
        <v>146</v>
      </c>
      <c r="O55" s="16" t="s">
        <v>152</v>
      </c>
      <c r="P55" s="16" t="s">
        <v>41</v>
      </c>
      <c r="Q55" s="16" t="s">
        <v>49</v>
      </c>
      <c r="R55" s="246"/>
      <c r="S55" s="246"/>
      <c r="T55" s="246"/>
      <c r="U55" s="246"/>
      <c r="V55" s="103"/>
    </row>
    <row r="56" spans="1:22" s="35" customFormat="1" ht="37.5" customHeight="1" thickBot="1">
      <c r="A56" s="16">
        <v>40</v>
      </c>
      <c r="B56" s="16" t="s">
        <v>105</v>
      </c>
      <c r="C56" s="16">
        <v>2944200</v>
      </c>
      <c r="D56" s="33" t="s">
        <v>128</v>
      </c>
      <c r="E56" s="16"/>
      <c r="F56" s="16"/>
      <c r="G56" s="33" t="s">
        <v>108</v>
      </c>
      <c r="H56" s="16">
        <v>796</v>
      </c>
      <c r="I56" s="16" t="s">
        <v>38</v>
      </c>
      <c r="J56" s="34">
        <v>175</v>
      </c>
      <c r="K56" s="18">
        <v>18401000000</v>
      </c>
      <c r="L56" s="18" t="s">
        <v>39</v>
      </c>
      <c r="M56" s="32">
        <v>120348</v>
      </c>
      <c r="N56" s="36" t="s">
        <v>146</v>
      </c>
      <c r="O56" s="16" t="s">
        <v>152</v>
      </c>
      <c r="P56" s="16" t="s">
        <v>41</v>
      </c>
      <c r="Q56" s="16" t="s">
        <v>49</v>
      </c>
      <c r="R56" s="246"/>
      <c r="S56" s="246"/>
      <c r="T56" s="246"/>
      <c r="U56" s="246"/>
      <c r="V56" s="103"/>
    </row>
    <row r="57" spans="1:22" s="35" customFormat="1" ht="26.25" customHeight="1" thickBot="1">
      <c r="A57" s="16">
        <v>41</v>
      </c>
      <c r="B57" s="16" t="s">
        <v>106</v>
      </c>
      <c r="C57" s="16">
        <v>4560249</v>
      </c>
      <c r="D57" s="33" t="s">
        <v>126</v>
      </c>
      <c r="E57" s="16"/>
      <c r="F57" s="16"/>
      <c r="G57" s="33" t="s">
        <v>127</v>
      </c>
      <c r="H57" s="16">
        <v>796</v>
      </c>
      <c r="I57" s="16" t="s">
        <v>38</v>
      </c>
      <c r="J57" s="34">
        <v>2</v>
      </c>
      <c r="K57" s="16">
        <v>18401000000</v>
      </c>
      <c r="L57" s="18" t="s">
        <v>39</v>
      </c>
      <c r="M57" s="32">
        <v>205620</v>
      </c>
      <c r="N57" s="36" t="s">
        <v>145</v>
      </c>
      <c r="O57" s="16" t="s">
        <v>40</v>
      </c>
      <c r="P57" s="16" t="s">
        <v>41</v>
      </c>
      <c r="Q57" s="16" t="s">
        <v>49</v>
      </c>
      <c r="R57" s="246"/>
      <c r="S57" s="246"/>
      <c r="T57" s="246"/>
      <c r="U57" s="246"/>
      <c r="V57" s="103"/>
    </row>
    <row r="58" spans="1:22" s="42" customFormat="1" ht="26.25" customHeight="1" thickBot="1">
      <c r="A58" s="16">
        <v>42</v>
      </c>
      <c r="B58" s="16" t="s">
        <v>107</v>
      </c>
      <c r="C58" s="16">
        <v>4560216</v>
      </c>
      <c r="D58" s="33" t="s">
        <v>125</v>
      </c>
      <c r="E58" s="16"/>
      <c r="F58" s="16"/>
      <c r="G58" s="33" t="s">
        <v>87</v>
      </c>
      <c r="H58" s="16">
        <v>796</v>
      </c>
      <c r="I58" s="16" t="s">
        <v>38</v>
      </c>
      <c r="J58" s="34">
        <v>250</v>
      </c>
      <c r="K58" s="16">
        <v>18401000000</v>
      </c>
      <c r="L58" s="16" t="s">
        <v>39</v>
      </c>
      <c r="M58" s="32">
        <v>147100</v>
      </c>
      <c r="N58" s="36" t="s">
        <v>146</v>
      </c>
      <c r="O58" s="16" t="s">
        <v>152</v>
      </c>
      <c r="P58" s="16" t="s">
        <v>41</v>
      </c>
      <c r="Q58" s="16" t="s">
        <v>49</v>
      </c>
      <c r="R58" s="246"/>
      <c r="S58" s="246"/>
      <c r="T58" s="246"/>
      <c r="U58" s="246"/>
      <c r="V58" s="107"/>
    </row>
    <row r="59" spans="1:22" s="42" customFormat="1" ht="45.75" customHeight="1" thickBot="1">
      <c r="A59" s="16">
        <v>43</v>
      </c>
      <c r="B59" s="16" t="s">
        <v>160</v>
      </c>
      <c r="C59" s="16">
        <v>4510520</v>
      </c>
      <c r="D59" s="43" t="s">
        <v>153</v>
      </c>
      <c r="E59" s="16"/>
      <c r="F59" s="16"/>
      <c r="G59" s="44" t="s">
        <v>158</v>
      </c>
      <c r="H59" s="16">
        <v>642</v>
      </c>
      <c r="I59" s="16" t="s">
        <v>46</v>
      </c>
      <c r="J59" s="34" t="s">
        <v>156</v>
      </c>
      <c r="K59" s="16">
        <v>18401000000</v>
      </c>
      <c r="L59" s="16" t="s">
        <v>157</v>
      </c>
      <c r="M59" s="32">
        <v>739633.06</v>
      </c>
      <c r="N59" s="16" t="s">
        <v>140</v>
      </c>
      <c r="O59" s="16" t="s">
        <v>150</v>
      </c>
      <c r="P59" s="16" t="s">
        <v>41</v>
      </c>
      <c r="Q59" s="16" t="s">
        <v>49</v>
      </c>
      <c r="R59" s="246" t="s">
        <v>159</v>
      </c>
      <c r="S59" s="246"/>
      <c r="T59" s="246"/>
      <c r="U59" s="246"/>
      <c r="V59" s="107"/>
    </row>
    <row r="60" spans="1:22" s="42" customFormat="1" ht="48.75" customHeight="1" thickBot="1">
      <c r="A60" s="16">
        <v>44</v>
      </c>
      <c r="B60" s="16" t="s">
        <v>161</v>
      </c>
      <c r="C60" s="16">
        <v>3150000</v>
      </c>
      <c r="D60" s="43" t="s">
        <v>154</v>
      </c>
      <c r="E60" s="16"/>
      <c r="F60" s="16"/>
      <c r="G60" s="44" t="s">
        <v>158</v>
      </c>
      <c r="H60" s="16">
        <v>796</v>
      </c>
      <c r="I60" s="16" t="s">
        <v>70</v>
      </c>
      <c r="J60" s="45">
        <v>2916</v>
      </c>
      <c r="K60" s="16">
        <v>18401000000</v>
      </c>
      <c r="L60" s="16" t="s">
        <v>157</v>
      </c>
      <c r="M60" s="32">
        <v>16737840</v>
      </c>
      <c r="N60" s="16" t="s">
        <v>142</v>
      </c>
      <c r="O60" s="46" t="s">
        <v>149</v>
      </c>
      <c r="P60" s="16" t="s">
        <v>41</v>
      </c>
      <c r="Q60" s="16" t="s">
        <v>49</v>
      </c>
      <c r="R60" s="246"/>
      <c r="S60" s="246"/>
      <c r="T60" s="246"/>
      <c r="U60" s="246"/>
      <c r="V60" s="107"/>
    </row>
    <row r="61" spans="1:22" s="35" customFormat="1" ht="39" customHeight="1" thickBot="1">
      <c r="A61" s="16">
        <v>45</v>
      </c>
      <c r="B61" s="16" t="s">
        <v>186</v>
      </c>
      <c r="C61" s="18">
        <v>4110000</v>
      </c>
      <c r="D61" s="43" t="s">
        <v>162</v>
      </c>
      <c r="E61" s="16"/>
      <c r="F61" s="16"/>
      <c r="G61" s="271" t="s">
        <v>173</v>
      </c>
      <c r="H61" s="16"/>
      <c r="I61" s="16" t="s">
        <v>169</v>
      </c>
      <c r="J61" s="34">
        <v>13300</v>
      </c>
      <c r="K61" s="16">
        <v>18401000000</v>
      </c>
      <c r="L61" s="34" t="s">
        <v>170</v>
      </c>
      <c r="M61" s="34">
        <f>48811644</f>
        <v>48811644</v>
      </c>
      <c r="N61" s="34" t="s">
        <v>393</v>
      </c>
      <c r="O61" s="34" t="s">
        <v>171</v>
      </c>
      <c r="P61" s="16" t="s">
        <v>370</v>
      </c>
      <c r="Q61" s="16" t="s">
        <v>49</v>
      </c>
      <c r="R61" s="246"/>
      <c r="S61" s="246"/>
      <c r="T61" s="246"/>
      <c r="U61" s="246"/>
      <c r="V61" s="103"/>
    </row>
    <row r="62" spans="1:22" s="35" customFormat="1" ht="39" customHeight="1" thickBot="1">
      <c r="A62" s="16">
        <v>46</v>
      </c>
      <c r="B62" s="16" t="s">
        <v>186</v>
      </c>
      <c r="C62" s="18">
        <v>4110000</v>
      </c>
      <c r="D62" s="43" t="s">
        <v>163</v>
      </c>
      <c r="E62" s="16"/>
      <c r="F62" s="16"/>
      <c r="G62" s="271"/>
      <c r="H62" s="16"/>
      <c r="I62" s="16" t="s">
        <v>169</v>
      </c>
      <c r="J62" s="34">
        <v>75</v>
      </c>
      <c r="K62" s="16">
        <v>18401000000</v>
      </c>
      <c r="L62" s="34" t="s">
        <v>170</v>
      </c>
      <c r="M62" s="34">
        <v>123605</v>
      </c>
      <c r="N62" s="34" t="s">
        <v>393</v>
      </c>
      <c r="O62" s="34" t="s">
        <v>171</v>
      </c>
      <c r="P62" s="16" t="s">
        <v>370</v>
      </c>
      <c r="Q62" s="16" t="s">
        <v>49</v>
      </c>
      <c r="R62" s="246"/>
      <c r="S62" s="246"/>
      <c r="T62" s="246"/>
      <c r="U62" s="246"/>
      <c r="V62" s="103"/>
    </row>
    <row r="63" spans="1:22" s="35" customFormat="1" ht="39" customHeight="1" thickBot="1">
      <c r="A63" s="16">
        <v>47</v>
      </c>
      <c r="B63" s="16" t="s">
        <v>186</v>
      </c>
      <c r="C63" s="18">
        <v>4110000</v>
      </c>
      <c r="D63" s="43" t="s">
        <v>164</v>
      </c>
      <c r="E63" s="16"/>
      <c r="F63" s="16"/>
      <c r="G63" s="271"/>
      <c r="H63" s="16"/>
      <c r="I63" s="16" t="s">
        <v>169</v>
      </c>
      <c r="J63" s="34">
        <v>150</v>
      </c>
      <c r="K63" s="16">
        <v>18401000000</v>
      </c>
      <c r="L63" s="34" t="s">
        <v>170</v>
      </c>
      <c r="M63" s="34">
        <f>405920</f>
        <v>405920</v>
      </c>
      <c r="N63" s="34" t="s">
        <v>393</v>
      </c>
      <c r="O63" s="34" t="s">
        <v>171</v>
      </c>
      <c r="P63" s="16" t="s">
        <v>370</v>
      </c>
      <c r="Q63" s="16" t="s">
        <v>49</v>
      </c>
      <c r="R63" s="246"/>
      <c r="S63" s="246"/>
      <c r="T63" s="246"/>
      <c r="U63" s="246"/>
      <c r="V63" s="103"/>
    </row>
    <row r="64" spans="1:22" s="35" customFormat="1" ht="39" customHeight="1" thickBot="1">
      <c r="A64" s="16">
        <v>48</v>
      </c>
      <c r="B64" s="16" t="s">
        <v>186</v>
      </c>
      <c r="C64" s="18">
        <v>4110000</v>
      </c>
      <c r="D64" s="43" t="s">
        <v>165</v>
      </c>
      <c r="E64" s="16"/>
      <c r="F64" s="16"/>
      <c r="G64" s="271"/>
      <c r="H64" s="16"/>
      <c r="I64" s="16" t="s">
        <v>169</v>
      </c>
      <c r="J64" s="47">
        <v>101.772</v>
      </c>
      <c r="K64" s="16">
        <v>18401000000</v>
      </c>
      <c r="L64" s="34" t="s">
        <v>170</v>
      </c>
      <c r="M64" s="34">
        <v>1171000.14</v>
      </c>
      <c r="N64" s="34" t="s">
        <v>393</v>
      </c>
      <c r="O64" s="34" t="s">
        <v>171</v>
      </c>
      <c r="P64" s="16" t="s">
        <v>370</v>
      </c>
      <c r="Q64" s="16" t="s">
        <v>49</v>
      </c>
      <c r="R64" s="246"/>
      <c r="S64" s="246"/>
      <c r="T64" s="246"/>
      <c r="U64" s="246"/>
      <c r="V64" s="103"/>
    </row>
    <row r="65" spans="1:22" s="35" customFormat="1" ht="39" customHeight="1" thickBot="1">
      <c r="A65" s="16">
        <v>49</v>
      </c>
      <c r="B65" s="16" t="s">
        <v>186</v>
      </c>
      <c r="C65" s="18">
        <v>4110000</v>
      </c>
      <c r="D65" s="43" t="s">
        <v>166</v>
      </c>
      <c r="E65" s="16"/>
      <c r="F65" s="16"/>
      <c r="G65" s="271"/>
      <c r="H65" s="16"/>
      <c r="I65" s="16" t="s">
        <v>169</v>
      </c>
      <c r="J65" s="34">
        <v>350</v>
      </c>
      <c r="K65" s="16">
        <v>18401000000</v>
      </c>
      <c r="L65" s="34" t="s">
        <v>170</v>
      </c>
      <c r="M65" s="34">
        <v>4364088.4</v>
      </c>
      <c r="N65" s="34" t="s">
        <v>393</v>
      </c>
      <c r="O65" s="34" t="s">
        <v>171</v>
      </c>
      <c r="P65" s="16" t="s">
        <v>370</v>
      </c>
      <c r="Q65" s="16" t="s">
        <v>49</v>
      </c>
      <c r="R65" s="246"/>
      <c r="S65" s="246"/>
      <c r="T65" s="246"/>
      <c r="U65" s="246"/>
      <c r="V65" s="103"/>
    </row>
    <row r="66" spans="1:22" s="35" customFormat="1" ht="39" customHeight="1" thickBot="1">
      <c r="A66" s="16">
        <v>50</v>
      </c>
      <c r="B66" s="16"/>
      <c r="C66" s="18"/>
      <c r="D66" s="43" t="s">
        <v>167</v>
      </c>
      <c r="E66" s="16"/>
      <c r="F66" s="16"/>
      <c r="G66" s="271"/>
      <c r="H66" s="16"/>
      <c r="I66" s="16" t="s">
        <v>169</v>
      </c>
      <c r="J66" s="48">
        <v>260</v>
      </c>
      <c r="K66" s="16">
        <v>18401000000</v>
      </c>
      <c r="L66" s="34" t="s">
        <v>170</v>
      </c>
      <c r="M66" s="34" t="s">
        <v>172</v>
      </c>
      <c r="N66" s="34" t="s">
        <v>393</v>
      </c>
      <c r="O66" s="34" t="s">
        <v>171</v>
      </c>
      <c r="P66" s="16" t="s">
        <v>370</v>
      </c>
      <c r="Q66" s="16" t="s">
        <v>49</v>
      </c>
      <c r="R66" s="246"/>
      <c r="S66" s="246"/>
      <c r="T66" s="246"/>
      <c r="U66" s="246"/>
      <c r="V66" s="103"/>
    </row>
    <row r="67" spans="1:22" s="35" customFormat="1" ht="39" customHeight="1" thickBot="1">
      <c r="A67" s="16">
        <v>51</v>
      </c>
      <c r="B67" s="16"/>
      <c r="C67" s="18"/>
      <c r="D67" s="43" t="s">
        <v>168</v>
      </c>
      <c r="E67" s="16"/>
      <c r="F67" s="16"/>
      <c r="G67" s="271"/>
      <c r="H67" s="16"/>
      <c r="I67" s="16" t="s">
        <v>169</v>
      </c>
      <c r="J67" s="16">
        <v>170.8</v>
      </c>
      <c r="K67" s="16">
        <v>18401000000</v>
      </c>
      <c r="L67" s="34" t="s">
        <v>170</v>
      </c>
      <c r="M67" s="34">
        <v>157547.7</v>
      </c>
      <c r="N67" s="34" t="s">
        <v>393</v>
      </c>
      <c r="O67" s="34" t="s">
        <v>171</v>
      </c>
      <c r="P67" s="16" t="s">
        <v>370</v>
      </c>
      <c r="Q67" s="16" t="s">
        <v>49</v>
      </c>
      <c r="R67" s="246"/>
      <c r="S67" s="246"/>
      <c r="T67" s="246"/>
      <c r="U67" s="246"/>
      <c r="V67" s="103"/>
    </row>
    <row r="68" spans="1:22" s="35" customFormat="1" ht="39" customHeight="1" thickBot="1">
      <c r="A68" s="16">
        <v>52</v>
      </c>
      <c r="B68" s="16"/>
      <c r="C68" s="18"/>
      <c r="D68" s="43" t="s">
        <v>376</v>
      </c>
      <c r="E68" s="16"/>
      <c r="F68" s="16"/>
      <c r="G68" s="271"/>
      <c r="H68" s="16"/>
      <c r="I68" s="16" t="s">
        <v>169</v>
      </c>
      <c r="J68" s="16">
        <v>106.845</v>
      </c>
      <c r="K68" s="16">
        <v>18401000000</v>
      </c>
      <c r="L68" s="34" t="s">
        <v>170</v>
      </c>
      <c r="M68" s="34">
        <f>2008409.56</f>
        <v>2008409.56</v>
      </c>
      <c r="N68" s="34" t="s">
        <v>393</v>
      </c>
      <c r="O68" s="34" t="s">
        <v>171</v>
      </c>
      <c r="P68" s="16" t="s">
        <v>370</v>
      </c>
      <c r="Q68" s="16" t="s">
        <v>49</v>
      </c>
      <c r="R68" s="246"/>
      <c r="S68" s="246"/>
      <c r="T68" s="246"/>
      <c r="U68" s="246"/>
      <c r="V68" s="103"/>
    </row>
    <row r="69" spans="1:22" s="35" customFormat="1" ht="39" customHeight="1" thickBot="1">
      <c r="A69" s="16">
        <v>53</v>
      </c>
      <c r="B69" s="16"/>
      <c r="C69" s="18"/>
      <c r="D69" s="43" t="s">
        <v>375</v>
      </c>
      <c r="E69" s="16"/>
      <c r="F69" s="16"/>
      <c r="G69" s="271"/>
      <c r="H69" s="16"/>
      <c r="I69" s="16" t="s">
        <v>169</v>
      </c>
      <c r="J69" s="16">
        <v>80.05</v>
      </c>
      <c r="K69" s="16">
        <v>18401000000</v>
      </c>
      <c r="L69" s="34" t="s">
        <v>170</v>
      </c>
      <c r="M69" s="34">
        <v>1507097.18</v>
      </c>
      <c r="N69" s="34" t="s">
        <v>393</v>
      </c>
      <c r="O69" s="34" t="s">
        <v>171</v>
      </c>
      <c r="P69" s="16" t="s">
        <v>370</v>
      </c>
      <c r="Q69" s="16" t="s">
        <v>49</v>
      </c>
      <c r="R69" s="246"/>
      <c r="S69" s="246"/>
      <c r="T69" s="246"/>
      <c r="U69" s="246"/>
      <c r="V69" s="103"/>
    </row>
    <row r="70" spans="1:22" s="27" customFormat="1" ht="39" customHeight="1" thickBot="1">
      <c r="A70" s="16">
        <v>54</v>
      </c>
      <c r="B70" s="17"/>
      <c r="C70" s="17"/>
      <c r="D70" s="43" t="s">
        <v>375</v>
      </c>
      <c r="E70" s="17"/>
      <c r="F70" s="17"/>
      <c r="G70" s="271"/>
      <c r="H70" s="17"/>
      <c r="I70" s="16" t="s">
        <v>169</v>
      </c>
      <c r="J70" s="16">
        <v>948.104</v>
      </c>
      <c r="K70" s="16">
        <v>18401000000</v>
      </c>
      <c r="L70" s="34" t="s">
        <v>170</v>
      </c>
      <c r="M70" s="34">
        <f>2685019.2</f>
        <v>2685019.2</v>
      </c>
      <c r="N70" s="34" t="s">
        <v>393</v>
      </c>
      <c r="O70" s="34" t="s">
        <v>171</v>
      </c>
      <c r="P70" s="16" t="s">
        <v>370</v>
      </c>
      <c r="Q70" s="16" t="s">
        <v>49</v>
      </c>
      <c r="R70" s="246"/>
      <c r="S70" s="246"/>
      <c r="T70" s="246"/>
      <c r="U70" s="246"/>
      <c r="V70" s="103"/>
    </row>
    <row r="71" spans="1:22" s="27" customFormat="1" ht="39" customHeight="1" thickBot="1">
      <c r="A71" s="16">
        <v>55</v>
      </c>
      <c r="B71" s="17"/>
      <c r="C71" s="17"/>
      <c r="D71" s="43" t="s">
        <v>377</v>
      </c>
      <c r="E71" s="17"/>
      <c r="F71" s="17"/>
      <c r="G71" s="271"/>
      <c r="H71" s="17"/>
      <c r="I71" s="16" t="s">
        <v>169</v>
      </c>
      <c r="J71" s="49">
        <v>95.2</v>
      </c>
      <c r="K71" s="16">
        <v>18401000000</v>
      </c>
      <c r="L71" s="34" t="s">
        <v>170</v>
      </c>
      <c r="M71" s="34">
        <f>2065859.04</f>
        <v>2065859.04</v>
      </c>
      <c r="N71" s="34" t="s">
        <v>393</v>
      </c>
      <c r="O71" s="34" t="s">
        <v>171</v>
      </c>
      <c r="P71" s="16" t="s">
        <v>370</v>
      </c>
      <c r="Q71" s="16" t="s">
        <v>49</v>
      </c>
      <c r="R71" s="246"/>
      <c r="S71" s="246"/>
      <c r="T71" s="246"/>
      <c r="U71" s="246"/>
      <c r="V71" s="103"/>
    </row>
    <row r="72" spans="1:22" s="27" customFormat="1" ht="39" customHeight="1" thickBot="1">
      <c r="A72" s="16">
        <v>56</v>
      </c>
      <c r="B72" s="17"/>
      <c r="C72" s="17"/>
      <c r="D72" s="43" t="s">
        <v>378</v>
      </c>
      <c r="E72" s="17"/>
      <c r="F72" s="17"/>
      <c r="G72" s="271"/>
      <c r="H72" s="17"/>
      <c r="I72" s="16" t="s">
        <v>169</v>
      </c>
      <c r="J72" s="50">
        <v>95.426</v>
      </c>
      <c r="K72" s="16">
        <v>18401000000</v>
      </c>
      <c r="L72" s="34" t="s">
        <v>170</v>
      </c>
      <c r="M72" s="34">
        <f>716732</f>
        <v>716732</v>
      </c>
      <c r="N72" s="34" t="s">
        <v>393</v>
      </c>
      <c r="O72" s="34" t="s">
        <v>171</v>
      </c>
      <c r="P72" s="16" t="s">
        <v>370</v>
      </c>
      <c r="Q72" s="16" t="s">
        <v>49</v>
      </c>
      <c r="R72" s="246"/>
      <c r="S72" s="246"/>
      <c r="T72" s="246"/>
      <c r="U72" s="246"/>
      <c r="V72" s="103"/>
    </row>
    <row r="73" spans="1:22" s="27" customFormat="1" ht="78.75" customHeight="1" thickBot="1">
      <c r="A73" s="16">
        <v>57</v>
      </c>
      <c r="B73" s="17"/>
      <c r="C73" s="17"/>
      <c r="D73" s="43" t="s">
        <v>379</v>
      </c>
      <c r="E73" s="17"/>
      <c r="F73" s="17"/>
      <c r="G73" s="259" t="s">
        <v>173</v>
      </c>
      <c r="H73" s="17"/>
      <c r="I73" s="16" t="s">
        <v>169</v>
      </c>
      <c r="J73" s="49">
        <v>54.2</v>
      </c>
      <c r="K73" s="16">
        <v>18401000000</v>
      </c>
      <c r="L73" s="34" t="s">
        <v>170</v>
      </c>
      <c r="M73" s="34">
        <f>608526</f>
        <v>608526</v>
      </c>
      <c r="N73" s="34" t="s">
        <v>393</v>
      </c>
      <c r="O73" s="34" t="s">
        <v>171</v>
      </c>
      <c r="P73" s="16" t="s">
        <v>370</v>
      </c>
      <c r="Q73" s="16" t="s">
        <v>49</v>
      </c>
      <c r="R73" s="246"/>
      <c r="S73" s="246"/>
      <c r="T73" s="246"/>
      <c r="U73" s="246"/>
      <c r="V73" s="103"/>
    </row>
    <row r="74" spans="1:22" s="27" customFormat="1" ht="59.25" customHeight="1" thickBot="1">
      <c r="A74" s="16">
        <v>58</v>
      </c>
      <c r="B74" s="17"/>
      <c r="C74" s="17"/>
      <c r="D74" s="43" t="s">
        <v>378</v>
      </c>
      <c r="E74" s="17"/>
      <c r="F74" s="17"/>
      <c r="G74" s="259"/>
      <c r="H74" s="17"/>
      <c r="I74" s="16" t="s">
        <v>169</v>
      </c>
      <c r="J74" s="49">
        <v>51.62</v>
      </c>
      <c r="K74" s="16">
        <v>18401000000</v>
      </c>
      <c r="L74" s="34" t="s">
        <v>170</v>
      </c>
      <c r="M74" s="34">
        <v>152279</v>
      </c>
      <c r="N74" s="34" t="s">
        <v>393</v>
      </c>
      <c r="O74" s="34" t="s">
        <v>171</v>
      </c>
      <c r="P74" s="16" t="s">
        <v>370</v>
      </c>
      <c r="Q74" s="16" t="s">
        <v>49</v>
      </c>
      <c r="R74" s="246"/>
      <c r="S74" s="246"/>
      <c r="T74" s="246"/>
      <c r="U74" s="246"/>
      <c r="V74" s="103"/>
    </row>
    <row r="75" spans="1:22" s="27" customFormat="1" ht="73.5" customHeight="1" thickBot="1">
      <c r="A75" s="16">
        <v>59</v>
      </c>
      <c r="B75" s="17"/>
      <c r="C75" s="17">
        <v>2944112</v>
      </c>
      <c r="D75" s="43" t="s">
        <v>380</v>
      </c>
      <c r="E75" s="17"/>
      <c r="F75" s="17"/>
      <c r="G75" s="259"/>
      <c r="H75" s="17"/>
      <c r="I75" s="16" t="s">
        <v>169</v>
      </c>
      <c r="J75" s="48">
        <v>22634.5</v>
      </c>
      <c r="K75" s="16">
        <v>18401000000</v>
      </c>
      <c r="L75" s="34" t="s">
        <v>170</v>
      </c>
      <c r="M75" s="34">
        <f>150193490*1.18</f>
        <v>177228318.2</v>
      </c>
      <c r="N75" s="34" t="s">
        <v>393</v>
      </c>
      <c r="O75" s="34" t="s">
        <v>171</v>
      </c>
      <c r="P75" s="16" t="s">
        <v>370</v>
      </c>
      <c r="Q75" s="16" t="s">
        <v>49</v>
      </c>
      <c r="R75" s="246"/>
      <c r="S75" s="246"/>
      <c r="T75" s="246"/>
      <c r="U75" s="246"/>
      <c r="V75" s="103"/>
    </row>
    <row r="76" spans="1:22" s="27" customFormat="1" ht="62.25" customHeight="1" thickBot="1">
      <c r="A76" s="16">
        <v>60</v>
      </c>
      <c r="B76" s="17"/>
      <c r="C76" s="17"/>
      <c r="D76" s="43" t="s">
        <v>174</v>
      </c>
      <c r="E76" s="17"/>
      <c r="F76" s="17"/>
      <c r="G76" s="229" t="s">
        <v>177</v>
      </c>
      <c r="H76" s="17"/>
      <c r="I76" s="16" t="s">
        <v>180</v>
      </c>
      <c r="J76" s="34">
        <v>8</v>
      </c>
      <c r="K76" s="16">
        <v>18401000000</v>
      </c>
      <c r="L76" s="16" t="s">
        <v>39</v>
      </c>
      <c r="M76" s="34">
        <v>441935.86</v>
      </c>
      <c r="N76" s="36" t="s">
        <v>182</v>
      </c>
      <c r="O76" s="16" t="s">
        <v>136</v>
      </c>
      <c r="P76" s="16" t="s">
        <v>370</v>
      </c>
      <c r="Q76" s="16" t="s">
        <v>49</v>
      </c>
      <c r="R76" s="246"/>
      <c r="S76" s="246"/>
      <c r="T76" s="246"/>
      <c r="U76" s="246"/>
      <c r="V76" s="103"/>
    </row>
    <row r="77" spans="1:22" s="27" customFormat="1" ht="216" customHeight="1" thickBot="1">
      <c r="A77" s="16">
        <v>61</v>
      </c>
      <c r="B77" s="17"/>
      <c r="C77" s="17"/>
      <c r="D77" s="43" t="s">
        <v>175</v>
      </c>
      <c r="E77" s="17"/>
      <c r="F77" s="17"/>
      <c r="G77" s="33" t="s">
        <v>178</v>
      </c>
      <c r="H77" s="16">
        <v>796</v>
      </c>
      <c r="I77" s="16" t="s">
        <v>38</v>
      </c>
      <c r="J77" s="34">
        <v>7</v>
      </c>
      <c r="K77" s="16">
        <v>18401000000</v>
      </c>
      <c r="L77" s="16" t="s">
        <v>39</v>
      </c>
      <c r="M77" s="34">
        <v>1373352</v>
      </c>
      <c r="N77" s="36" t="s">
        <v>182</v>
      </c>
      <c r="O77" s="16" t="s">
        <v>183</v>
      </c>
      <c r="P77" s="16" t="s">
        <v>41</v>
      </c>
      <c r="Q77" s="16" t="s">
        <v>49</v>
      </c>
      <c r="R77" s="246"/>
      <c r="S77" s="246"/>
      <c r="T77" s="246"/>
      <c r="U77" s="246"/>
      <c r="V77" s="103"/>
    </row>
    <row r="78" spans="1:22" s="27" customFormat="1" ht="153.75" customHeight="1" thickBot="1">
      <c r="A78" s="16">
        <v>62</v>
      </c>
      <c r="B78" s="17"/>
      <c r="C78" s="17">
        <v>7525040</v>
      </c>
      <c r="D78" s="43" t="s">
        <v>176</v>
      </c>
      <c r="E78" s="17"/>
      <c r="F78" s="17"/>
      <c r="G78" s="33" t="s">
        <v>179</v>
      </c>
      <c r="H78" s="16">
        <v>796</v>
      </c>
      <c r="I78" s="16" t="s">
        <v>38</v>
      </c>
      <c r="J78" s="51">
        <v>13</v>
      </c>
      <c r="K78" s="16">
        <v>18401000000</v>
      </c>
      <c r="L78" s="34" t="s">
        <v>181</v>
      </c>
      <c r="M78" s="34">
        <v>278210</v>
      </c>
      <c r="N78" s="36" t="s">
        <v>185</v>
      </c>
      <c r="O78" s="34" t="s">
        <v>184</v>
      </c>
      <c r="P78" s="16" t="s">
        <v>41</v>
      </c>
      <c r="Q78" s="16" t="s">
        <v>49</v>
      </c>
      <c r="R78" s="246"/>
      <c r="S78" s="246"/>
      <c r="T78" s="246"/>
      <c r="U78" s="246"/>
      <c r="V78" s="103"/>
    </row>
    <row r="79" spans="1:22" s="27" customFormat="1" ht="59.25" customHeight="1" thickBot="1">
      <c r="A79" s="16">
        <v>63</v>
      </c>
      <c r="B79" s="17"/>
      <c r="C79" s="17">
        <v>7525040</v>
      </c>
      <c r="D79" s="52" t="s">
        <v>187</v>
      </c>
      <c r="E79" s="17"/>
      <c r="F79" s="17"/>
      <c r="G79" s="249" t="s">
        <v>179</v>
      </c>
      <c r="H79" s="16">
        <v>796</v>
      </c>
      <c r="I79" s="16" t="s">
        <v>38</v>
      </c>
      <c r="J79" s="51">
        <v>1</v>
      </c>
      <c r="K79" s="16">
        <v>18401000000</v>
      </c>
      <c r="L79" s="34" t="s">
        <v>194</v>
      </c>
      <c r="M79" s="34">
        <v>89850</v>
      </c>
      <c r="N79" s="46" t="s">
        <v>228</v>
      </c>
      <c r="O79" s="53" t="s">
        <v>236</v>
      </c>
      <c r="P79" s="16" t="s">
        <v>41</v>
      </c>
      <c r="Q79" s="16" t="s">
        <v>49</v>
      </c>
      <c r="R79" s="246"/>
      <c r="S79" s="246"/>
      <c r="T79" s="246"/>
      <c r="U79" s="246"/>
      <c r="V79" s="103"/>
    </row>
    <row r="80" spans="1:22" s="27" customFormat="1" ht="44.25" customHeight="1" thickBot="1">
      <c r="A80" s="16">
        <v>64</v>
      </c>
      <c r="B80" s="17"/>
      <c r="C80" s="17">
        <v>7525040</v>
      </c>
      <c r="D80" s="43" t="s">
        <v>188</v>
      </c>
      <c r="E80" s="17"/>
      <c r="F80" s="17"/>
      <c r="G80" s="249"/>
      <c r="H80" s="16">
        <v>796</v>
      </c>
      <c r="I80" s="16" t="s">
        <v>38</v>
      </c>
      <c r="J80" s="51">
        <v>20</v>
      </c>
      <c r="K80" s="16">
        <v>18401000000</v>
      </c>
      <c r="L80" s="16" t="s">
        <v>39</v>
      </c>
      <c r="M80" s="34">
        <v>130000</v>
      </c>
      <c r="N80" s="36" t="s">
        <v>234</v>
      </c>
      <c r="O80" s="36" t="s">
        <v>235</v>
      </c>
      <c r="P80" s="16" t="s">
        <v>41</v>
      </c>
      <c r="Q80" s="16" t="s">
        <v>49</v>
      </c>
      <c r="R80" s="246"/>
      <c r="S80" s="246"/>
      <c r="T80" s="246"/>
      <c r="U80" s="246"/>
      <c r="V80" s="103"/>
    </row>
    <row r="81" spans="1:22" s="27" customFormat="1" ht="71.25" customHeight="1" thickBot="1">
      <c r="A81" s="16">
        <v>65</v>
      </c>
      <c r="B81" s="17"/>
      <c r="C81" s="17">
        <v>6011010</v>
      </c>
      <c r="D81" s="43" t="s">
        <v>189</v>
      </c>
      <c r="E81" s="17"/>
      <c r="F81" s="17"/>
      <c r="G81" s="33" t="s">
        <v>192</v>
      </c>
      <c r="H81" s="17"/>
      <c r="I81" s="16" t="s">
        <v>195</v>
      </c>
      <c r="J81" s="46" t="s">
        <v>196</v>
      </c>
      <c r="K81" s="16">
        <v>18401000000</v>
      </c>
      <c r="L81" s="16" t="s">
        <v>39</v>
      </c>
      <c r="M81" s="34">
        <v>6793646.45</v>
      </c>
      <c r="N81" s="34" t="s">
        <v>393</v>
      </c>
      <c r="O81" s="36" t="s">
        <v>197</v>
      </c>
      <c r="P81" s="16" t="s">
        <v>370</v>
      </c>
      <c r="Q81" s="16" t="s">
        <v>49</v>
      </c>
      <c r="R81" s="246"/>
      <c r="S81" s="246"/>
      <c r="T81" s="246"/>
      <c r="U81" s="246"/>
      <c r="V81" s="103"/>
    </row>
    <row r="82" spans="1:22" s="27" customFormat="1" ht="61.5" customHeight="1" thickBot="1">
      <c r="A82" s="16">
        <v>66</v>
      </c>
      <c r="B82" s="17"/>
      <c r="C82" s="17">
        <v>9010020</v>
      </c>
      <c r="D82" s="43" t="s">
        <v>190</v>
      </c>
      <c r="E82" s="17"/>
      <c r="F82" s="17"/>
      <c r="G82" s="249" t="s">
        <v>193</v>
      </c>
      <c r="H82" s="17"/>
      <c r="I82" s="16" t="s">
        <v>198</v>
      </c>
      <c r="J82" s="51">
        <v>50</v>
      </c>
      <c r="K82" s="16">
        <v>18401000000</v>
      </c>
      <c r="L82" s="16" t="s">
        <v>39</v>
      </c>
      <c r="M82" s="34">
        <v>40989</v>
      </c>
      <c r="N82" s="34" t="s">
        <v>393</v>
      </c>
      <c r="O82" s="36" t="s">
        <v>197</v>
      </c>
      <c r="P82" s="16" t="s">
        <v>41</v>
      </c>
      <c r="Q82" s="16" t="s">
        <v>49</v>
      </c>
      <c r="R82" s="246"/>
      <c r="S82" s="246"/>
      <c r="T82" s="246"/>
      <c r="U82" s="246"/>
      <c r="V82" s="103"/>
    </row>
    <row r="83" spans="1:22" s="27" customFormat="1" ht="39.75" customHeight="1" thickBot="1">
      <c r="A83" s="16">
        <v>67</v>
      </c>
      <c r="B83" s="17"/>
      <c r="C83" s="17">
        <v>9010020</v>
      </c>
      <c r="D83" s="43" t="s">
        <v>191</v>
      </c>
      <c r="E83" s="17"/>
      <c r="F83" s="17"/>
      <c r="G83" s="249"/>
      <c r="H83" s="16">
        <v>796</v>
      </c>
      <c r="I83" s="16" t="s">
        <v>38</v>
      </c>
      <c r="J83" s="51">
        <v>6993</v>
      </c>
      <c r="K83" s="16">
        <v>18401000000</v>
      </c>
      <c r="L83" s="16" t="s">
        <v>39</v>
      </c>
      <c r="M83" s="34" t="s">
        <v>389</v>
      </c>
      <c r="N83" s="34" t="s">
        <v>226</v>
      </c>
      <c r="O83" s="36" t="s">
        <v>388</v>
      </c>
      <c r="P83" s="16" t="s">
        <v>41</v>
      </c>
      <c r="Q83" s="16" t="s">
        <v>49</v>
      </c>
      <c r="R83" s="246"/>
      <c r="S83" s="246"/>
      <c r="T83" s="246"/>
      <c r="U83" s="246"/>
      <c r="V83" s="103"/>
    </row>
    <row r="84" spans="1:22" s="27" customFormat="1" ht="63.75" customHeight="1" thickBot="1">
      <c r="A84" s="16">
        <v>68</v>
      </c>
      <c r="B84" s="17"/>
      <c r="C84" s="17"/>
      <c r="D84" s="43" t="s">
        <v>199</v>
      </c>
      <c r="E84" s="17"/>
      <c r="F84" s="17"/>
      <c r="G84" s="33" t="s">
        <v>155</v>
      </c>
      <c r="H84" s="16">
        <v>796</v>
      </c>
      <c r="I84" s="16" t="s">
        <v>38</v>
      </c>
      <c r="J84" s="45">
        <v>1</v>
      </c>
      <c r="K84" s="16">
        <v>18401000000</v>
      </c>
      <c r="L84" s="16" t="s">
        <v>39</v>
      </c>
      <c r="M84" s="140">
        <v>137157.71</v>
      </c>
      <c r="N84" s="16" t="s">
        <v>374</v>
      </c>
      <c r="O84" s="36" t="s">
        <v>197</v>
      </c>
      <c r="P84" s="16" t="s">
        <v>41</v>
      </c>
      <c r="Q84" s="16" t="s">
        <v>49</v>
      </c>
      <c r="R84" s="246"/>
      <c r="S84" s="246"/>
      <c r="T84" s="246"/>
      <c r="U84" s="246"/>
      <c r="V84" s="103"/>
    </row>
    <row r="85" spans="1:22" s="27" customFormat="1" ht="58.5" customHeight="1" thickBot="1">
      <c r="A85" s="16">
        <v>69</v>
      </c>
      <c r="B85" s="17"/>
      <c r="C85" s="17"/>
      <c r="D85" s="43" t="s">
        <v>381</v>
      </c>
      <c r="E85" s="17"/>
      <c r="F85" s="17"/>
      <c r="G85" s="33" t="s">
        <v>173</v>
      </c>
      <c r="H85" s="17"/>
      <c r="I85" s="16" t="s">
        <v>169</v>
      </c>
      <c r="J85" s="34">
        <v>170.39</v>
      </c>
      <c r="K85" s="16">
        <v>18401000000</v>
      </c>
      <c r="L85" s="16" t="s">
        <v>39</v>
      </c>
      <c r="M85" s="34">
        <f>112407.73</f>
        <v>112407.73</v>
      </c>
      <c r="N85" s="34" t="s">
        <v>393</v>
      </c>
      <c r="O85" s="54" t="s">
        <v>171</v>
      </c>
      <c r="P85" s="16" t="s">
        <v>370</v>
      </c>
      <c r="Q85" s="16" t="s">
        <v>49</v>
      </c>
      <c r="R85" s="246"/>
      <c r="S85" s="246"/>
      <c r="T85" s="246"/>
      <c r="U85" s="246"/>
      <c r="V85" s="103"/>
    </row>
    <row r="86" spans="1:22" s="27" customFormat="1" ht="33" customHeight="1" thickBot="1">
      <c r="A86" s="16">
        <v>70</v>
      </c>
      <c r="B86" s="17"/>
      <c r="C86" s="17">
        <v>2944111</v>
      </c>
      <c r="D86" s="55" t="s">
        <v>200</v>
      </c>
      <c r="E86" s="17"/>
      <c r="F86" s="17"/>
      <c r="G86" s="56" t="s">
        <v>201</v>
      </c>
      <c r="H86" s="16">
        <v>796</v>
      </c>
      <c r="I86" s="16" t="s">
        <v>38</v>
      </c>
      <c r="J86" s="51">
        <v>1</v>
      </c>
      <c r="K86" s="16">
        <v>18401000000</v>
      </c>
      <c r="L86" s="16" t="s">
        <v>39</v>
      </c>
      <c r="M86" s="34">
        <v>4488081</v>
      </c>
      <c r="N86" s="46" t="s">
        <v>229</v>
      </c>
      <c r="O86" s="46" t="s">
        <v>228</v>
      </c>
      <c r="P86" s="16" t="s">
        <v>41</v>
      </c>
      <c r="Q86" s="16" t="s">
        <v>49</v>
      </c>
      <c r="R86" s="246"/>
      <c r="S86" s="246"/>
      <c r="T86" s="246"/>
      <c r="U86" s="246"/>
      <c r="V86" s="103"/>
    </row>
    <row r="87" spans="1:22" s="27" customFormat="1" ht="48" customHeight="1" thickBot="1">
      <c r="A87" s="16">
        <v>71</v>
      </c>
      <c r="B87" s="17"/>
      <c r="C87" s="17">
        <v>2944111</v>
      </c>
      <c r="D87" s="43" t="s">
        <v>202</v>
      </c>
      <c r="E87" s="17"/>
      <c r="F87" s="17"/>
      <c r="G87" s="268" t="s">
        <v>210</v>
      </c>
      <c r="H87" s="17"/>
      <c r="I87" s="16" t="s">
        <v>211</v>
      </c>
      <c r="J87" s="51" t="s">
        <v>212</v>
      </c>
      <c r="K87" s="16">
        <v>18401000000</v>
      </c>
      <c r="L87" s="16" t="s">
        <v>39</v>
      </c>
      <c r="M87" s="34">
        <v>811250</v>
      </c>
      <c r="N87" s="46" t="s">
        <v>233</v>
      </c>
      <c r="O87" s="46" t="s">
        <v>227</v>
      </c>
      <c r="P87" s="16" t="s">
        <v>41</v>
      </c>
      <c r="Q87" s="16" t="s">
        <v>49</v>
      </c>
      <c r="R87" s="246"/>
      <c r="S87" s="246"/>
      <c r="T87" s="246"/>
      <c r="U87" s="246"/>
      <c r="V87" s="103"/>
    </row>
    <row r="88" spans="1:22" s="27" customFormat="1" ht="51" customHeight="1" thickBot="1">
      <c r="A88" s="16">
        <v>72</v>
      </c>
      <c r="B88" s="17"/>
      <c r="C88" s="17">
        <v>4560292</v>
      </c>
      <c r="D88" s="43" t="s">
        <v>203</v>
      </c>
      <c r="E88" s="17"/>
      <c r="F88" s="17"/>
      <c r="G88" s="269"/>
      <c r="H88" s="17"/>
      <c r="I88" s="16" t="s">
        <v>213</v>
      </c>
      <c r="J88" s="51">
        <v>1</v>
      </c>
      <c r="K88" s="16">
        <v>18401000000</v>
      </c>
      <c r="L88" s="16" t="s">
        <v>39</v>
      </c>
      <c r="M88" s="34">
        <v>125000</v>
      </c>
      <c r="N88" s="46" t="s">
        <v>229</v>
      </c>
      <c r="O88" s="46" t="s">
        <v>230</v>
      </c>
      <c r="P88" s="16" t="s">
        <v>41</v>
      </c>
      <c r="Q88" s="16" t="s">
        <v>49</v>
      </c>
      <c r="R88" s="246"/>
      <c r="S88" s="246"/>
      <c r="T88" s="246"/>
      <c r="U88" s="246"/>
      <c r="V88" s="103"/>
    </row>
    <row r="89" spans="1:22" s="27" customFormat="1" ht="51" customHeight="1" thickBot="1">
      <c r="A89" s="16">
        <v>73</v>
      </c>
      <c r="B89" s="17"/>
      <c r="C89" s="17">
        <v>4510200</v>
      </c>
      <c r="D89" s="43" t="s">
        <v>204</v>
      </c>
      <c r="E89" s="17"/>
      <c r="F89" s="17"/>
      <c r="G89" s="269"/>
      <c r="H89" s="17"/>
      <c r="I89" s="16" t="s">
        <v>214</v>
      </c>
      <c r="J89" s="51">
        <v>90000</v>
      </c>
      <c r="K89" s="16">
        <v>18401000000</v>
      </c>
      <c r="L89" s="16" t="s">
        <v>39</v>
      </c>
      <c r="M89" s="34">
        <v>10000000</v>
      </c>
      <c r="N89" s="46" t="s">
        <v>230</v>
      </c>
      <c r="O89" s="46" t="s">
        <v>232</v>
      </c>
      <c r="P89" s="16" t="s">
        <v>41</v>
      </c>
      <c r="Q89" s="16" t="s">
        <v>49</v>
      </c>
      <c r="R89" s="246"/>
      <c r="S89" s="246"/>
      <c r="T89" s="246"/>
      <c r="U89" s="246"/>
      <c r="V89" s="103"/>
    </row>
    <row r="90" spans="1:22" s="27" customFormat="1" ht="51" customHeight="1" thickBot="1">
      <c r="A90" s="16">
        <v>74</v>
      </c>
      <c r="B90" s="17"/>
      <c r="C90" s="17">
        <v>9010020</v>
      </c>
      <c r="D90" s="43" t="s">
        <v>205</v>
      </c>
      <c r="E90" s="17"/>
      <c r="F90" s="17"/>
      <c r="G90" s="269"/>
      <c r="H90" s="17"/>
      <c r="I90" s="16" t="s">
        <v>215</v>
      </c>
      <c r="J90" s="51">
        <v>1</v>
      </c>
      <c r="K90" s="16">
        <v>18401000000</v>
      </c>
      <c r="L90" s="16" t="s">
        <v>39</v>
      </c>
      <c r="M90" s="34">
        <v>869551.6</v>
      </c>
      <c r="N90" s="46" t="s">
        <v>230</v>
      </c>
      <c r="O90" s="46" t="s">
        <v>231</v>
      </c>
      <c r="P90" s="16" t="s">
        <v>41</v>
      </c>
      <c r="Q90" s="16" t="s">
        <v>49</v>
      </c>
      <c r="R90" s="246"/>
      <c r="S90" s="246"/>
      <c r="T90" s="246"/>
      <c r="U90" s="246"/>
      <c r="V90" s="103"/>
    </row>
    <row r="91" spans="1:22" s="27" customFormat="1" ht="51" customHeight="1" thickBot="1">
      <c r="A91" s="16">
        <v>75</v>
      </c>
      <c r="B91" s="17"/>
      <c r="C91" s="17"/>
      <c r="D91" s="43" t="s">
        <v>206</v>
      </c>
      <c r="E91" s="17"/>
      <c r="F91" s="17"/>
      <c r="G91" s="269"/>
      <c r="H91" s="17"/>
      <c r="I91" s="16" t="s">
        <v>216</v>
      </c>
      <c r="J91" s="51">
        <v>1</v>
      </c>
      <c r="K91" s="16">
        <v>18401000000</v>
      </c>
      <c r="L91" s="16" t="s">
        <v>39</v>
      </c>
      <c r="M91" s="34">
        <v>1500000</v>
      </c>
      <c r="N91" s="46" t="s">
        <v>229</v>
      </c>
      <c r="O91" s="46" t="s">
        <v>228</v>
      </c>
      <c r="P91" s="16" t="s">
        <v>41</v>
      </c>
      <c r="Q91" s="16" t="s">
        <v>49</v>
      </c>
      <c r="R91" s="246"/>
      <c r="S91" s="246"/>
      <c r="T91" s="246"/>
      <c r="U91" s="246"/>
      <c r="V91" s="103"/>
    </row>
    <row r="92" spans="1:22" s="27" customFormat="1" ht="93.75" customHeight="1" thickBot="1">
      <c r="A92" s="16">
        <v>76</v>
      </c>
      <c r="B92" s="17"/>
      <c r="C92" s="17">
        <v>4520000</v>
      </c>
      <c r="D92" s="43" t="s">
        <v>207</v>
      </c>
      <c r="E92" s="17"/>
      <c r="F92" s="17"/>
      <c r="G92" s="270"/>
      <c r="H92" s="17"/>
      <c r="I92" s="16" t="s">
        <v>215</v>
      </c>
      <c r="J92" s="51">
        <v>1</v>
      </c>
      <c r="K92" s="16">
        <v>18401000000</v>
      </c>
      <c r="L92" s="16" t="s">
        <v>39</v>
      </c>
      <c r="M92" s="34">
        <v>125000000</v>
      </c>
      <c r="N92" s="46" t="s">
        <v>237</v>
      </c>
      <c r="O92" s="46" t="s">
        <v>237</v>
      </c>
      <c r="P92" s="16" t="s">
        <v>41</v>
      </c>
      <c r="Q92" s="16" t="s">
        <v>49</v>
      </c>
      <c r="R92" s="246"/>
      <c r="S92" s="246"/>
      <c r="T92" s="246"/>
      <c r="U92" s="246"/>
      <c r="V92" s="103"/>
    </row>
    <row r="93" spans="1:22" s="27" customFormat="1" ht="51" customHeight="1" thickBot="1">
      <c r="A93" s="16">
        <v>77</v>
      </c>
      <c r="B93" s="17"/>
      <c r="C93" s="17"/>
      <c r="D93" s="43" t="s">
        <v>208</v>
      </c>
      <c r="E93" s="17"/>
      <c r="F93" s="17"/>
      <c r="G93" s="33" t="s">
        <v>209</v>
      </c>
      <c r="H93" s="17"/>
      <c r="I93" s="16" t="s">
        <v>70</v>
      </c>
      <c r="J93" s="34">
        <v>1</v>
      </c>
      <c r="K93" s="16">
        <v>18401000000</v>
      </c>
      <c r="L93" s="16" t="s">
        <v>39</v>
      </c>
      <c r="M93" s="34">
        <v>210000</v>
      </c>
      <c r="N93" s="36" t="s">
        <v>226</v>
      </c>
      <c r="O93" s="36" t="s">
        <v>227</v>
      </c>
      <c r="P93" s="16" t="s">
        <v>41</v>
      </c>
      <c r="Q93" s="16" t="s">
        <v>49</v>
      </c>
      <c r="R93" s="246"/>
      <c r="S93" s="246"/>
      <c r="T93" s="246"/>
      <c r="U93" s="246"/>
      <c r="V93" s="103"/>
    </row>
    <row r="94" spans="1:22" s="58" customFormat="1" ht="80.25" customHeight="1" thickBot="1">
      <c r="A94" s="16">
        <v>78</v>
      </c>
      <c r="B94" s="57"/>
      <c r="C94" s="16">
        <v>6011010</v>
      </c>
      <c r="D94" s="33" t="s">
        <v>217</v>
      </c>
      <c r="E94" s="16"/>
      <c r="F94" s="16"/>
      <c r="G94" s="249" t="s">
        <v>218</v>
      </c>
      <c r="H94" s="51"/>
      <c r="I94" s="16" t="s">
        <v>219</v>
      </c>
      <c r="J94" s="51" t="s">
        <v>220</v>
      </c>
      <c r="K94" s="16">
        <v>18401000000</v>
      </c>
      <c r="L94" s="16" t="s">
        <v>39</v>
      </c>
      <c r="M94" s="34" t="s">
        <v>221</v>
      </c>
      <c r="N94" s="34" t="s">
        <v>237</v>
      </c>
      <c r="O94" s="36" t="s">
        <v>225</v>
      </c>
      <c r="P94" s="16" t="s">
        <v>370</v>
      </c>
      <c r="Q94" s="16" t="s">
        <v>49</v>
      </c>
      <c r="R94" s="246"/>
      <c r="S94" s="246"/>
      <c r="T94" s="246"/>
      <c r="U94" s="246"/>
      <c r="V94" s="107"/>
    </row>
    <row r="95" spans="1:22" s="58" customFormat="1" ht="85.5" customHeight="1" thickBot="1">
      <c r="A95" s="16">
        <v>79</v>
      </c>
      <c r="B95" s="57"/>
      <c r="C95" s="16">
        <v>6011010</v>
      </c>
      <c r="D95" s="33" t="s">
        <v>217</v>
      </c>
      <c r="E95" s="16"/>
      <c r="F95" s="16"/>
      <c r="G95" s="249"/>
      <c r="H95" s="51"/>
      <c r="I95" s="16"/>
      <c r="J95" s="51"/>
      <c r="K95" s="16">
        <v>18401000000</v>
      </c>
      <c r="L95" s="16" t="s">
        <v>39</v>
      </c>
      <c r="M95" s="34" t="s">
        <v>222</v>
      </c>
      <c r="N95" s="34" t="s">
        <v>237</v>
      </c>
      <c r="O95" s="36" t="s">
        <v>225</v>
      </c>
      <c r="P95" s="16" t="s">
        <v>370</v>
      </c>
      <c r="Q95" s="16" t="s">
        <v>49</v>
      </c>
      <c r="R95" s="246"/>
      <c r="S95" s="246"/>
      <c r="T95" s="246"/>
      <c r="U95" s="246"/>
      <c r="V95" s="107"/>
    </row>
    <row r="96" spans="1:22" s="27" customFormat="1" ht="57" customHeight="1" thickBot="1">
      <c r="A96" s="16">
        <v>80</v>
      </c>
      <c r="B96" s="17"/>
      <c r="C96" s="17">
        <v>2944111</v>
      </c>
      <c r="D96" s="33" t="s">
        <v>223</v>
      </c>
      <c r="E96" s="17"/>
      <c r="F96" s="17"/>
      <c r="G96" s="33" t="s">
        <v>201</v>
      </c>
      <c r="H96" s="16">
        <v>796</v>
      </c>
      <c r="I96" s="16" t="s">
        <v>38</v>
      </c>
      <c r="J96" s="51">
        <v>1</v>
      </c>
      <c r="K96" s="16">
        <v>18401000000</v>
      </c>
      <c r="L96" s="16" t="s">
        <v>39</v>
      </c>
      <c r="M96" s="34">
        <v>70000000</v>
      </c>
      <c r="N96" s="36" t="s">
        <v>230</v>
      </c>
      <c r="O96" s="36" t="s">
        <v>224</v>
      </c>
      <c r="P96" s="16" t="s">
        <v>41</v>
      </c>
      <c r="Q96" s="16" t="s">
        <v>49</v>
      </c>
      <c r="R96" s="246"/>
      <c r="S96" s="246"/>
      <c r="T96" s="246"/>
      <c r="U96" s="246"/>
      <c r="V96" s="103"/>
    </row>
    <row r="97" spans="1:22" s="27" customFormat="1" ht="26.25" customHeight="1" thickBot="1">
      <c r="A97" s="16">
        <v>81</v>
      </c>
      <c r="B97" s="17"/>
      <c r="C97" s="17">
        <v>3533010</v>
      </c>
      <c r="D97" s="43" t="s">
        <v>239</v>
      </c>
      <c r="E97" s="17"/>
      <c r="F97" s="17"/>
      <c r="G97" s="16"/>
      <c r="H97" s="16">
        <v>796</v>
      </c>
      <c r="I97" s="16" t="s">
        <v>38</v>
      </c>
      <c r="J97" s="34">
        <v>3</v>
      </c>
      <c r="K97" s="16">
        <v>18401000000</v>
      </c>
      <c r="L97" s="16" t="s">
        <v>39</v>
      </c>
      <c r="M97" s="34">
        <v>10000000</v>
      </c>
      <c r="N97" s="36" t="s">
        <v>237</v>
      </c>
      <c r="O97" s="36" t="s">
        <v>237</v>
      </c>
      <c r="P97" s="34" t="s">
        <v>241</v>
      </c>
      <c r="Q97" s="16" t="s">
        <v>49</v>
      </c>
      <c r="R97" s="246" t="s">
        <v>240</v>
      </c>
      <c r="S97" s="246"/>
      <c r="T97" s="246"/>
      <c r="U97" s="246"/>
      <c r="V97" s="103"/>
    </row>
    <row r="98" spans="1:22" s="27" customFormat="1" ht="27" customHeight="1" thickBot="1">
      <c r="A98" s="16">
        <v>82</v>
      </c>
      <c r="B98" s="17"/>
      <c r="C98" s="17">
        <v>3115000</v>
      </c>
      <c r="D98" s="43" t="s">
        <v>238</v>
      </c>
      <c r="E98" s="17"/>
      <c r="F98" s="17"/>
      <c r="G98" s="16"/>
      <c r="H98" s="16">
        <v>796</v>
      </c>
      <c r="I98" s="16" t="s">
        <v>38</v>
      </c>
      <c r="J98" s="34">
        <v>2</v>
      </c>
      <c r="K98" s="16">
        <v>18401000000</v>
      </c>
      <c r="L98" s="16" t="s">
        <v>39</v>
      </c>
      <c r="M98" s="34">
        <v>4000000</v>
      </c>
      <c r="N98" s="36" t="s">
        <v>237</v>
      </c>
      <c r="O98" s="36" t="s">
        <v>237</v>
      </c>
      <c r="P98" s="34" t="s">
        <v>241</v>
      </c>
      <c r="Q98" s="16" t="s">
        <v>49</v>
      </c>
      <c r="R98" s="246"/>
      <c r="S98" s="246"/>
      <c r="T98" s="246"/>
      <c r="U98" s="246"/>
      <c r="V98" s="103"/>
    </row>
    <row r="99" spans="1:22" s="27" customFormat="1" ht="31.5" customHeight="1" thickBot="1">
      <c r="A99" s="16">
        <v>83</v>
      </c>
      <c r="B99" s="17"/>
      <c r="C99" s="17">
        <v>3115000</v>
      </c>
      <c r="D99" s="43" t="s">
        <v>242</v>
      </c>
      <c r="E99" s="17"/>
      <c r="F99" s="17"/>
      <c r="G99" s="16"/>
      <c r="H99" s="16">
        <v>796</v>
      </c>
      <c r="I99" s="16" t="s">
        <v>38</v>
      </c>
      <c r="J99" s="34">
        <v>3</v>
      </c>
      <c r="K99" s="16">
        <v>18401000000</v>
      </c>
      <c r="L99" s="16" t="s">
        <v>39</v>
      </c>
      <c r="M99" s="34">
        <v>2100000</v>
      </c>
      <c r="N99" s="36" t="s">
        <v>237</v>
      </c>
      <c r="O99" s="36" t="s">
        <v>237</v>
      </c>
      <c r="P99" s="34" t="s">
        <v>241</v>
      </c>
      <c r="Q99" s="16" t="s">
        <v>49</v>
      </c>
      <c r="R99" s="246"/>
      <c r="S99" s="246"/>
      <c r="T99" s="246"/>
      <c r="U99" s="246"/>
      <c r="V99" s="103"/>
    </row>
    <row r="100" spans="1:22" s="27" customFormat="1" ht="50.25" customHeight="1" thickBot="1">
      <c r="A100" s="16">
        <v>84</v>
      </c>
      <c r="B100" s="17"/>
      <c r="C100" s="17">
        <v>4527351</v>
      </c>
      <c r="D100" s="59" t="s">
        <v>257</v>
      </c>
      <c r="E100" s="248" t="s">
        <v>266</v>
      </c>
      <c r="F100" s="17"/>
      <c r="G100" s="16"/>
      <c r="H100" s="16"/>
      <c r="I100" s="16"/>
      <c r="J100" s="60">
        <v>717</v>
      </c>
      <c r="K100" s="16">
        <v>18401000000</v>
      </c>
      <c r="L100" s="16" t="s">
        <v>39</v>
      </c>
      <c r="M100" s="12">
        <v>7581100</v>
      </c>
      <c r="N100" s="36" t="s">
        <v>237</v>
      </c>
      <c r="O100" s="36" t="s">
        <v>237</v>
      </c>
      <c r="P100" s="34" t="s">
        <v>241</v>
      </c>
      <c r="Q100" s="16" t="s">
        <v>49</v>
      </c>
      <c r="R100" s="246" t="s">
        <v>280</v>
      </c>
      <c r="S100" s="246"/>
      <c r="T100" s="246"/>
      <c r="U100" s="246"/>
      <c r="V100" s="103"/>
    </row>
    <row r="101" spans="1:22" s="27" customFormat="1" ht="48" customHeight="1" thickBot="1">
      <c r="A101" s="16">
        <v>85</v>
      </c>
      <c r="B101" s="17"/>
      <c r="C101" s="17">
        <v>4530011</v>
      </c>
      <c r="D101" s="59" t="s">
        <v>243</v>
      </c>
      <c r="E101" s="248"/>
      <c r="F101" s="17"/>
      <c r="G101" s="16"/>
      <c r="H101" s="16"/>
      <c r="I101" s="16"/>
      <c r="J101" s="60">
        <v>1</v>
      </c>
      <c r="K101" s="16">
        <v>18401000000</v>
      </c>
      <c r="L101" s="16" t="s">
        <v>39</v>
      </c>
      <c r="M101" s="12">
        <v>237500</v>
      </c>
      <c r="N101" s="36" t="s">
        <v>237</v>
      </c>
      <c r="O101" s="36" t="s">
        <v>237</v>
      </c>
      <c r="P101" s="34" t="s">
        <v>241</v>
      </c>
      <c r="Q101" s="16" t="s">
        <v>49</v>
      </c>
      <c r="R101" s="246"/>
      <c r="S101" s="246"/>
      <c r="T101" s="246"/>
      <c r="U101" s="246"/>
      <c r="V101" s="103"/>
    </row>
    <row r="102" spans="1:22" s="27" customFormat="1" ht="47.25" customHeight="1" thickBot="1">
      <c r="A102" s="16">
        <v>86</v>
      </c>
      <c r="B102" s="17"/>
      <c r="C102" s="17">
        <v>4527351</v>
      </c>
      <c r="D102" s="59" t="s">
        <v>258</v>
      </c>
      <c r="E102" s="61" t="s">
        <v>267</v>
      </c>
      <c r="F102" s="17"/>
      <c r="G102" s="16"/>
      <c r="H102" s="16"/>
      <c r="I102" s="16"/>
      <c r="J102" s="60">
        <v>1040</v>
      </c>
      <c r="K102" s="16">
        <v>18401000000</v>
      </c>
      <c r="L102" s="16" t="s">
        <v>39</v>
      </c>
      <c r="M102" s="12">
        <v>13292200</v>
      </c>
      <c r="N102" s="36" t="s">
        <v>237</v>
      </c>
      <c r="O102" s="36" t="s">
        <v>237</v>
      </c>
      <c r="P102" s="34" t="s">
        <v>241</v>
      </c>
      <c r="Q102" s="16" t="s">
        <v>49</v>
      </c>
      <c r="R102" s="246"/>
      <c r="S102" s="246"/>
      <c r="T102" s="246"/>
      <c r="U102" s="246"/>
      <c r="V102" s="103"/>
    </row>
    <row r="103" spans="1:22" s="27" customFormat="1" ht="48" customHeight="1" thickBot="1">
      <c r="A103" s="16">
        <v>87</v>
      </c>
      <c r="B103" s="17"/>
      <c r="C103" s="17">
        <v>4527351</v>
      </c>
      <c r="D103" s="59" t="s">
        <v>259</v>
      </c>
      <c r="E103" s="61" t="s">
        <v>268</v>
      </c>
      <c r="F103" s="17"/>
      <c r="G103" s="16"/>
      <c r="H103" s="16"/>
      <c r="I103" s="16"/>
      <c r="J103" s="60">
        <v>210</v>
      </c>
      <c r="K103" s="16">
        <v>18401000000</v>
      </c>
      <c r="L103" s="16" t="s">
        <v>39</v>
      </c>
      <c r="M103" s="12">
        <v>1817200</v>
      </c>
      <c r="N103" s="36" t="s">
        <v>237</v>
      </c>
      <c r="O103" s="36" t="s">
        <v>237</v>
      </c>
      <c r="P103" s="34" t="s">
        <v>241</v>
      </c>
      <c r="Q103" s="16" t="s">
        <v>49</v>
      </c>
      <c r="R103" s="246"/>
      <c r="S103" s="246"/>
      <c r="T103" s="246"/>
      <c r="U103" s="246"/>
      <c r="V103" s="103"/>
    </row>
    <row r="104" spans="1:22" s="27" customFormat="1" ht="48.75" customHeight="1" thickBot="1">
      <c r="A104" s="16">
        <v>88</v>
      </c>
      <c r="B104" s="17"/>
      <c r="C104" s="17">
        <v>4527351</v>
      </c>
      <c r="D104" s="62" t="s">
        <v>260</v>
      </c>
      <c r="E104" s="248" t="s">
        <v>269</v>
      </c>
      <c r="F104" s="17"/>
      <c r="G104" s="16"/>
      <c r="H104" s="16"/>
      <c r="I104" s="16"/>
      <c r="J104" s="60">
        <v>1121</v>
      </c>
      <c r="K104" s="16">
        <v>18401000000</v>
      </c>
      <c r="L104" s="16" t="s">
        <v>39</v>
      </c>
      <c r="M104" s="12">
        <v>4650600</v>
      </c>
      <c r="N104" s="36" t="s">
        <v>237</v>
      </c>
      <c r="O104" s="36" t="s">
        <v>237</v>
      </c>
      <c r="P104" s="34" t="s">
        <v>241</v>
      </c>
      <c r="Q104" s="16" t="s">
        <v>49</v>
      </c>
      <c r="R104" s="246"/>
      <c r="S104" s="246"/>
      <c r="T104" s="246"/>
      <c r="U104" s="246"/>
      <c r="V104" s="103"/>
    </row>
    <row r="105" spans="1:22" s="27" customFormat="1" ht="45.75" customHeight="1" thickBot="1">
      <c r="A105" s="16">
        <v>89</v>
      </c>
      <c r="B105" s="17"/>
      <c r="C105" s="17">
        <v>4527351</v>
      </c>
      <c r="D105" s="62" t="s">
        <v>261</v>
      </c>
      <c r="E105" s="248"/>
      <c r="F105" s="17"/>
      <c r="G105" s="16"/>
      <c r="H105" s="16"/>
      <c r="I105" s="16"/>
      <c r="J105" s="60">
        <v>385</v>
      </c>
      <c r="K105" s="16">
        <v>18401000000</v>
      </c>
      <c r="L105" s="16" t="s">
        <v>39</v>
      </c>
      <c r="M105" s="12">
        <v>2393200</v>
      </c>
      <c r="N105" s="36" t="s">
        <v>237</v>
      </c>
      <c r="O105" s="36" t="s">
        <v>237</v>
      </c>
      <c r="P105" s="34" t="s">
        <v>241</v>
      </c>
      <c r="Q105" s="16" t="s">
        <v>49</v>
      </c>
      <c r="R105" s="246"/>
      <c r="S105" s="246"/>
      <c r="T105" s="246"/>
      <c r="U105" s="246"/>
      <c r="V105" s="103"/>
    </row>
    <row r="106" spans="1:22" s="27" customFormat="1" ht="46.5" customHeight="1" thickBot="1">
      <c r="A106" s="16">
        <v>90</v>
      </c>
      <c r="B106" s="17"/>
      <c r="C106" s="17">
        <v>4560521</v>
      </c>
      <c r="D106" s="62" t="s">
        <v>244</v>
      </c>
      <c r="E106" s="248"/>
      <c r="F106" s="17"/>
      <c r="G106" s="16"/>
      <c r="H106" s="16"/>
      <c r="I106" s="16"/>
      <c r="J106" s="60">
        <v>1</v>
      </c>
      <c r="K106" s="16">
        <v>18401000000</v>
      </c>
      <c r="L106" s="16" t="s">
        <v>39</v>
      </c>
      <c r="M106" s="12">
        <v>1423600</v>
      </c>
      <c r="N106" s="36" t="s">
        <v>237</v>
      </c>
      <c r="O106" s="36" t="s">
        <v>237</v>
      </c>
      <c r="P106" s="34" t="s">
        <v>241</v>
      </c>
      <c r="Q106" s="16" t="s">
        <v>49</v>
      </c>
      <c r="R106" s="246"/>
      <c r="S106" s="246"/>
      <c r="T106" s="246"/>
      <c r="U106" s="246"/>
      <c r="V106" s="103"/>
    </row>
    <row r="107" spans="1:22" s="27" customFormat="1" ht="72" customHeight="1" thickBot="1">
      <c r="A107" s="16">
        <v>91</v>
      </c>
      <c r="B107" s="17"/>
      <c r="C107" s="17">
        <v>4527351</v>
      </c>
      <c r="D107" s="59" t="s">
        <v>262</v>
      </c>
      <c r="E107" s="61" t="s">
        <v>270</v>
      </c>
      <c r="F107" s="17"/>
      <c r="G107" s="16"/>
      <c r="H107" s="16"/>
      <c r="I107" s="16"/>
      <c r="J107" s="60">
        <v>310</v>
      </c>
      <c r="K107" s="16">
        <v>18401000000</v>
      </c>
      <c r="L107" s="16" t="s">
        <v>39</v>
      </c>
      <c r="M107" s="12">
        <v>7331400</v>
      </c>
      <c r="N107" s="36" t="s">
        <v>237</v>
      </c>
      <c r="O107" s="36" t="s">
        <v>237</v>
      </c>
      <c r="P107" s="34" t="s">
        <v>241</v>
      </c>
      <c r="Q107" s="16" t="s">
        <v>49</v>
      </c>
      <c r="R107" s="246"/>
      <c r="S107" s="246"/>
      <c r="T107" s="246"/>
      <c r="U107" s="246"/>
      <c r="V107" s="103"/>
    </row>
    <row r="108" spans="1:22" s="27" customFormat="1" ht="60.75" customHeight="1" thickBot="1">
      <c r="A108" s="16">
        <v>92</v>
      </c>
      <c r="B108" s="17"/>
      <c r="C108" s="17">
        <v>4527351</v>
      </c>
      <c r="D108" s="59" t="s">
        <v>263</v>
      </c>
      <c r="E108" s="248" t="s">
        <v>271</v>
      </c>
      <c r="F108" s="17"/>
      <c r="G108" s="16"/>
      <c r="H108" s="16"/>
      <c r="I108" s="16"/>
      <c r="J108" s="60">
        <v>500</v>
      </c>
      <c r="K108" s="16">
        <v>18401000000</v>
      </c>
      <c r="L108" s="16" t="s">
        <v>39</v>
      </c>
      <c r="M108" s="12">
        <v>11909500</v>
      </c>
      <c r="N108" s="36" t="s">
        <v>237</v>
      </c>
      <c r="O108" s="36" t="s">
        <v>237</v>
      </c>
      <c r="P108" s="34" t="s">
        <v>241</v>
      </c>
      <c r="Q108" s="16" t="s">
        <v>49</v>
      </c>
      <c r="R108" s="246"/>
      <c r="S108" s="246"/>
      <c r="T108" s="246"/>
      <c r="U108" s="246"/>
      <c r="V108" s="103"/>
    </row>
    <row r="109" spans="1:22" s="27" customFormat="1" ht="45" customHeight="1" thickBot="1">
      <c r="A109" s="16">
        <v>93</v>
      </c>
      <c r="B109" s="17"/>
      <c r="C109" s="17">
        <v>4527351</v>
      </c>
      <c r="D109" s="59" t="s">
        <v>264</v>
      </c>
      <c r="E109" s="248"/>
      <c r="F109" s="17"/>
      <c r="G109" s="16"/>
      <c r="H109" s="16"/>
      <c r="I109" s="16"/>
      <c r="J109" s="60">
        <v>453</v>
      </c>
      <c r="K109" s="16">
        <v>18401000000</v>
      </c>
      <c r="L109" s="16" t="s">
        <v>39</v>
      </c>
      <c r="M109" s="12">
        <v>5520400</v>
      </c>
      <c r="N109" s="36" t="s">
        <v>237</v>
      </c>
      <c r="O109" s="36" t="s">
        <v>237</v>
      </c>
      <c r="P109" s="34" t="s">
        <v>241</v>
      </c>
      <c r="Q109" s="16" t="s">
        <v>49</v>
      </c>
      <c r="R109" s="246"/>
      <c r="S109" s="246"/>
      <c r="T109" s="246"/>
      <c r="U109" s="246"/>
      <c r="V109" s="103"/>
    </row>
    <row r="110" spans="1:22" s="27" customFormat="1" ht="45.75" customHeight="1" thickBot="1">
      <c r="A110" s="16">
        <v>94</v>
      </c>
      <c r="B110" s="17"/>
      <c r="C110" s="17">
        <v>4527372</v>
      </c>
      <c r="D110" s="59" t="s">
        <v>265</v>
      </c>
      <c r="E110" s="178" t="s">
        <v>272</v>
      </c>
      <c r="F110" s="17"/>
      <c r="G110" s="16"/>
      <c r="H110" s="16"/>
      <c r="I110" s="16"/>
      <c r="J110" s="60">
        <v>3256</v>
      </c>
      <c r="K110" s="16">
        <v>18401000000</v>
      </c>
      <c r="L110" s="16" t="s">
        <v>39</v>
      </c>
      <c r="M110" s="12">
        <v>83152400</v>
      </c>
      <c r="N110" s="36" t="s">
        <v>237</v>
      </c>
      <c r="O110" s="36" t="s">
        <v>237</v>
      </c>
      <c r="P110" s="34" t="s">
        <v>241</v>
      </c>
      <c r="Q110" s="16" t="s">
        <v>49</v>
      </c>
      <c r="R110" s="246"/>
      <c r="S110" s="246"/>
      <c r="T110" s="246"/>
      <c r="U110" s="246"/>
      <c r="V110" s="103"/>
    </row>
    <row r="111" spans="1:22" s="27" customFormat="1" ht="57.75" customHeight="1" thickBot="1">
      <c r="A111" s="16">
        <v>95</v>
      </c>
      <c r="B111" s="17"/>
      <c r="C111" s="17">
        <v>4527321</v>
      </c>
      <c r="D111" s="59" t="s">
        <v>245</v>
      </c>
      <c r="E111" s="248" t="s">
        <v>273</v>
      </c>
      <c r="F111" s="17"/>
      <c r="G111" s="16"/>
      <c r="H111" s="16"/>
      <c r="I111" s="16"/>
      <c r="J111" s="60">
        <v>1</v>
      </c>
      <c r="K111" s="16">
        <v>18401000000</v>
      </c>
      <c r="L111" s="16" t="s">
        <v>39</v>
      </c>
      <c r="M111" s="12">
        <v>27078500</v>
      </c>
      <c r="N111" s="36" t="s">
        <v>237</v>
      </c>
      <c r="O111" s="36" t="s">
        <v>237</v>
      </c>
      <c r="P111" s="34" t="s">
        <v>241</v>
      </c>
      <c r="Q111" s="16" t="s">
        <v>49</v>
      </c>
      <c r="R111" s="246"/>
      <c r="S111" s="246"/>
      <c r="T111" s="246"/>
      <c r="U111" s="246"/>
      <c r="V111" s="103"/>
    </row>
    <row r="112" spans="1:22" s="27" customFormat="1" ht="62.25" customHeight="1" thickBot="1">
      <c r="A112" s="16">
        <v>96</v>
      </c>
      <c r="B112" s="17"/>
      <c r="C112" s="17">
        <v>4540120</v>
      </c>
      <c r="D112" s="63" t="s">
        <v>246</v>
      </c>
      <c r="E112" s="248"/>
      <c r="F112" s="17"/>
      <c r="G112" s="16"/>
      <c r="H112" s="16"/>
      <c r="I112" s="16"/>
      <c r="J112" s="60">
        <v>7050</v>
      </c>
      <c r="K112" s="16">
        <v>18401000000</v>
      </c>
      <c r="L112" s="16" t="s">
        <v>39</v>
      </c>
      <c r="M112" s="12">
        <v>29296400</v>
      </c>
      <c r="N112" s="36" t="s">
        <v>237</v>
      </c>
      <c r="O112" s="36" t="s">
        <v>237</v>
      </c>
      <c r="P112" s="34" t="s">
        <v>241</v>
      </c>
      <c r="Q112" s="16" t="s">
        <v>49</v>
      </c>
      <c r="R112" s="246"/>
      <c r="S112" s="246"/>
      <c r="T112" s="246"/>
      <c r="U112" s="246"/>
      <c r="V112" s="103"/>
    </row>
    <row r="113" spans="1:22" s="27" customFormat="1" ht="49.5" customHeight="1" thickBot="1">
      <c r="A113" s="16">
        <v>97</v>
      </c>
      <c r="B113" s="17"/>
      <c r="C113" s="17">
        <v>2811844</v>
      </c>
      <c r="D113" s="59" t="s">
        <v>247</v>
      </c>
      <c r="E113" s="248"/>
      <c r="F113" s="17"/>
      <c r="G113" s="16"/>
      <c r="H113" s="16"/>
      <c r="I113" s="16"/>
      <c r="J113" s="64">
        <v>2</v>
      </c>
      <c r="K113" s="16">
        <v>18401000000</v>
      </c>
      <c r="L113" s="16" t="s">
        <v>39</v>
      </c>
      <c r="M113" s="12">
        <v>13590790</v>
      </c>
      <c r="N113" s="36" t="s">
        <v>237</v>
      </c>
      <c r="O113" s="36" t="s">
        <v>237</v>
      </c>
      <c r="P113" s="34" t="s">
        <v>241</v>
      </c>
      <c r="Q113" s="16" t="s">
        <v>49</v>
      </c>
      <c r="R113" s="246"/>
      <c r="S113" s="246"/>
      <c r="T113" s="246"/>
      <c r="U113" s="246"/>
      <c r="V113" s="103"/>
    </row>
    <row r="114" spans="1:22" s="27" customFormat="1" ht="51.75" customHeight="1" thickBot="1">
      <c r="A114" s="16">
        <v>98</v>
      </c>
      <c r="B114" s="17"/>
      <c r="C114" s="17">
        <v>4540120</v>
      </c>
      <c r="D114" s="59" t="s">
        <v>248</v>
      </c>
      <c r="E114" s="61" t="s">
        <v>274</v>
      </c>
      <c r="F114" s="17"/>
      <c r="G114" s="16"/>
      <c r="H114" s="16"/>
      <c r="I114" s="16"/>
      <c r="J114" s="64">
        <v>5000</v>
      </c>
      <c r="K114" s="16">
        <v>18401000000</v>
      </c>
      <c r="L114" s="16" t="s">
        <v>39</v>
      </c>
      <c r="M114" s="12">
        <v>4583600</v>
      </c>
      <c r="N114" s="36" t="s">
        <v>237</v>
      </c>
      <c r="O114" s="36" t="s">
        <v>237</v>
      </c>
      <c r="P114" s="34" t="s">
        <v>241</v>
      </c>
      <c r="Q114" s="16" t="s">
        <v>49</v>
      </c>
      <c r="R114" s="246"/>
      <c r="S114" s="246"/>
      <c r="T114" s="246"/>
      <c r="U114" s="246"/>
      <c r="V114" s="103"/>
    </row>
    <row r="115" spans="1:22" s="27" customFormat="1" ht="82.5" customHeight="1" thickBot="1">
      <c r="A115" s="16">
        <v>99</v>
      </c>
      <c r="B115" s="17"/>
      <c r="C115" s="17">
        <v>4540120</v>
      </c>
      <c r="D115" s="59" t="s">
        <v>249</v>
      </c>
      <c r="E115" s="248" t="s">
        <v>275</v>
      </c>
      <c r="F115" s="17"/>
      <c r="G115" s="16"/>
      <c r="H115" s="16"/>
      <c r="I115" s="16"/>
      <c r="J115" s="64">
        <v>3431</v>
      </c>
      <c r="K115" s="16">
        <v>18401000000</v>
      </c>
      <c r="L115" s="16" t="s">
        <v>39</v>
      </c>
      <c r="M115" s="12">
        <v>3338100</v>
      </c>
      <c r="N115" s="36" t="s">
        <v>237</v>
      </c>
      <c r="O115" s="36" t="s">
        <v>237</v>
      </c>
      <c r="P115" s="34" t="s">
        <v>241</v>
      </c>
      <c r="Q115" s="16" t="s">
        <v>49</v>
      </c>
      <c r="R115" s="246"/>
      <c r="S115" s="246"/>
      <c r="T115" s="246"/>
      <c r="U115" s="246"/>
      <c r="V115" s="103"/>
    </row>
    <row r="116" spans="1:22" s="27" customFormat="1" ht="57" customHeight="1" thickBot="1">
      <c r="A116" s="16">
        <v>100</v>
      </c>
      <c r="B116" s="17"/>
      <c r="C116" s="17">
        <v>2811844</v>
      </c>
      <c r="D116" s="59" t="s">
        <v>250</v>
      </c>
      <c r="E116" s="248"/>
      <c r="F116" s="17"/>
      <c r="G116" s="16"/>
      <c r="H116" s="16"/>
      <c r="I116" s="16"/>
      <c r="J116" s="64">
        <v>2</v>
      </c>
      <c r="K116" s="16">
        <v>18401000000</v>
      </c>
      <c r="L116" s="16" t="s">
        <v>39</v>
      </c>
      <c r="M116" s="12">
        <v>4908200</v>
      </c>
      <c r="N116" s="36" t="s">
        <v>237</v>
      </c>
      <c r="O116" s="36" t="s">
        <v>237</v>
      </c>
      <c r="P116" s="34" t="s">
        <v>241</v>
      </c>
      <c r="Q116" s="16" t="s">
        <v>49</v>
      </c>
      <c r="R116" s="246"/>
      <c r="S116" s="246"/>
      <c r="T116" s="246"/>
      <c r="U116" s="246"/>
      <c r="V116" s="103"/>
    </row>
    <row r="117" spans="1:22" s="27" customFormat="1" ht="49.5" customHeight="1" thickBot="1">
      <c r="A117" s="16">
        <v>101</v>
      </c>
      <c r="B117" s="17">
        <v>45</v>
      </c>
      <c r="C117" s="17">
        <v>4560521</v>
      </c>
      <c r="D117" s="59" t="s">
        <v>251</v>
      </c>
      <c r="E117" s="231" t="s">
        <v>276</v>
      </c>
      <c r="F117" s="17"/>
      <c r="G117" s="16"/>
      <c r="H117" s="16"/>
      <c r="I117" s="16"/>
      <c r="J117" s="64"/>
      <c r="K117" s="16">
        <v>18401000000</v>
      </c>
      <c r="L117" s="16" t="s">
        <v>39</v>
      </c>
      <c r="M117" s="12">
        <v>525900</v>
      </c>
      <c r="N117" s="36" t="s">
        <v>286</v>
      </c>
      <c r="O117" s="36" t="s">
        <v>498</v>
      </c>
      <c r="P117" s="34" t="s">
        <v>241</v>
      </c>
      <c r="Q117" s="16" t="s">
        <v>49</v>
      </c>
      <c r="R117" s="246"/>
      <c r="S117" s="246"/>
      <c r="T117" s="246"/>
      <c r="U117" s="246"/>
      <c r="V117" s="103"/>
    </row>
    <row r="118" spans="1:22" s="27" customFormat="1" ht="21.75" customHeight="1" thickBot="1">
      <c r="A118" s="16">
        <v>102</v>
      </c>
      <c r="B118" s="17"/>
      <c r="C118" s="17">
        <v>5262210</v>
      </c>
      <c r="D118" s="59" t="s">
        <v>252</v>
      </c>
      <c r="E118" s="61" t="s">
        <v>277</v>
      </c>
      <c r="F118" s="17"/>
      <c r="G118" s="16"/>
      <c r="H118" s="16"/>
      <c r="I118" s="16"/>
      <c r="J118" s="64">
        <v>100</v>
      </c>
      <c r="K118" s="16">
        <v>18401000000</v>
      </c>
      <c r="L118" s="16" t="s">
        <v>39</v>
      </c>
      <c r="M118" s="12">
        <v>3560800</v>
      </c>
      <c r="N118" s="36" t="s">
        <v>237</v>
      </c>
      <c r="O118" s="36" t="s">
        <v>237</v>
      </c>
      <c r="P118" s="34" t="s">
        <v>241</v>
      </c>
      <c r="Q118" s="16" t="s">
        <v>49</v>
      </c>
      <c r="R118" s="246"/>
      <c r="S118" s="246"/>
      <c r="T118" s="246"/>
      <c r="U118" s="246"/>
      <c r="V118" s="103"/>
    </row>
    <row r="119" spans="1:22" s="27" customFormat="1" ht="31.5" customHeight="1" thickBot="1">
      <c r="A119" s="16">
        <v>103</v>
      </c>
      <c r="B119" s="17"/>
      <c r="C119" s="17">
        <v>2915000</v>
      </c>
      <c r="D119" s="59" t="s">
        <v>253</v>
      </c>
      <c r="E119" s="61" t="s">
        <v>278</v>
      </c>
      <c r="F119" s="17"/>
      <c r="G119" s="16"/>
      <c r="H119" s="16"/>
      <c r="I119" s="16"/>
      <c r="J119" s="64">
        <v>3</v>
      </c>
      <c r="K119" s="16">
        <v>18401000000</v>
      </c>
      <c r="L119" s="16" t="s">
        <v>39</v>
      </c>
      <c r="M119" s="12">
        <v>800000</v>
      </c>
      <c r="N119" s="36" t="s">
        <v>237</v>
      </c>
      <c r="O119" s="36" t="s">
        <v>237</v>
      </c>
      <c r="P119" s="34" t="s">
        <v>241</v>
      </c>
      <c r="Q119" s="16" t="s">
        <v>49</v>
      </c>
      <c r="R119" s="246"/>
      <c r="S119" s="246"/>
      <c r="T119" s="246"/>
      <c r="U119" s="246"/>
      <c r="V119" s="103"/>
    </row>
    <row r="120" spans="1:22" s="27" customFormat="1" ht="31.5" customHeight="1" thickBot="1">
      <c r="A120" s="16">
        <v>104</v>
      </c>
      <c r="B120" s="17"/>
      <c r="C120" s="17">
        <v>4510223</v>
      </c>
      <c r="D120" s="59" t="s">
        <v>254</v>
      </c>
      <c r="E120" s="61" t="s">
        <v>277</v>
      </c>
      <c r="F120" s="17"/>
      <c r="G120" s="16"/>
      <c r="H120" s="16"/>
      <c r="I120" s="16"/>
      <c r="J120" s="60">
        <v>23</v>
      </c>
      <c r="K120" s="16">
        <v>18401000000</v>
      </c>
      <c r="L120" s="16" t="s">
        <v>39</v>
      </c>
      <c r="M120" s="12">
        <v>1107900</v>
      </c>
      <c r="N120" s="36" t="s">
        <v>237</v>
      </c>
      <c r="O120" s="36" t="s">
        <v>237</v>
      </c>
      <c r="P120" s="34" t="s">
        <v>241</v>
      </c>
      <c r="Q120" s="16" t="s">
        <v>49</v>
      </c>
      <c r="R120" s="246"/>
      <c r="S120" s="246"/>
      <c r="T120" s="246"/>
      <c r="U120" s="246"/>
      <c r="V120" s="103"/>
    </row>
    <row r="121" spans="1:22" s="27" customFormat="1" ht="50.25" customHeight="1" thickBot="1">
      <c r="A121" s="16">
        <v>105</v>
      </c>
      <c r="B121" s="17"/>
      <c r="C121" s="17">
        <v>2922105</v>
      </c>
      <c r="D121" s="59" t="s">
        <v>255</v>
      </c>
      <c r="E121" s="61" t="s">
        <v>279</v>
      </c>
      <c r="F121" s="17"/>
      <c r="G121" s="16"/>
      <c r="H121" s="16"/>
      <c r="I121" s="16"/>
      <c r="J121" s="60">
        <v>2</v>
      </c>
      <c r="K121" s="16">
        <v>18401000000</v>
      </c>
      <c r="L121" s="16" t="s">
        <v>39</v>
      </c>
      <c r="M121" s="12">
        <v>850000</v>
      </c>
      <c r="N121" s="36" t="s">
        <v>237</v>
      </c>
      <c r="O121" s="36" t="s">
        <v>237</v>
      </c>
      <c r="P121" s="34" t="s">
        <v>241</v>
      </c>
      <c r="Q121" s="16" t="s">
        <v>49</v>
      </c>
      <c r="R121" s="246"/>
      <c r="S121" s="246"/>
      <c r="T121" s="246"/>
      <c r="U121" s="246"/>
      <c r="V121" s="103"/>
    </row>
    <row r="122" spans="1:22" s="27" customFormat="1" ht="31.5" customHeight="1" thickBot="1">
      <c r="A122" s="16">
        <v>106</v>
      </c>
      <c r="B122" s="65"/>
      <c r="C122" s="65">
        <v>4560225</v>
      </c>
      <c r="D122" s="66" t="s">
        <v>256</v>
      </c>
      <c r="E122" s="67" t="s">
        <v>277</v>
      </c>
      <c r="F122" s="65"/>
      <c r="G122" s="68"/>
      <c r="H122" s="68"/>
      <c r="I122" s="68"/>
      <c r="J122" s="69">
        <v>10000</v>
      </c>
      <c r="K122" s="68">
        <v>18401000000</v>
      </c>
      <c r="L122" s="68" t="s">
        <v>39</v>
      </c>
      <c r="M122" s="13">
        <v>12000000</v>
      </c>
      <c r="N122" s="70" t="s">
        <v>237</v>
      </c>
      <c r="O122" s="70" t="s">
        <v>237</v>
      </c>
      <c r="P122" s="34" t="s">
        <v>241</v>
      </c>
      <c r="Q122" s="16" t="s">
        <v>49</v>
      </c>
      <c r="R122" s="246"/>
      <c r="S122" s="246"/>
      <c r="T122" s="246"/>
      <c r="U122" s="246"/>
      <c r="V122" s="103"/>
    </row>
    <row r="123" spans="1:21" s="152" customFormat="1" ht="39.75" customHeight="1" thickBot="1">
      <c r="A123" s="16">
        <v>107</v>
      </c>
      <c r="B123" s="90"/>
      <c r="C123" s="93">
        <v>2429640</v>
      </c>
      <c r="D123" s="86" t="s">
        <v>414</v>
      </c>
      <c r="E123" s="91"/>
      <c r="F123" s="91"/>
      <c r="G123" s="91"/>
      <c r="H123" s="17"/>
      <c r="I123" s="17"/>
      <c r="J123" s="94"/>
      <c r="K123" s="149">
        <v>18401000000</v>
      </c>
      <c r="L123" s="149" t="s">
        <v>39</v>
      </c>
      <c r="M123" s="201">
        <v>1849998</v>
      </c>
      <c r="N123" s="19" t="s">
        <v>40</v>
      </c>
      <c r="O123" s="19" t="s">
        <v>40</v>
      </c>
      <c r="P123" s="17" t="s">
        <v>370</v>
      </c>
      <c r="Q123" s="17" t="s">
        <v>49</v>
      </c>
      <c r="R123" s="246" t="s">
        <v>285</v>
      </c>
      <c r="S123" s="246"/>
      <c r="T123" s="246"/>
      <c r="U123" s="246"/>
    </row>
    <row r="124" spans="1:21" s="152" customFormat="1" ht="48" customHeight="1" thickBot="1">
      <c r="A124" s="16">
        <v>108</v>
      </c>
      <c r="B124" s="90"/>
      <c r="C124" s="93">
        <v>2429680</v>
      </c>
      <c r="D124" s="86" t="s">
        <v>415</v>
      </c>
      <c r="E124" s="91"/>
      <c r="F124" s="91"/>
      <c r="G124" s="91"/>
      <c r="H124" s="17"/>
      <c r="I124" s="17"/>
      <c r="J124" s="94"/>
      <c r="K124" s="149">
        <v>18401000000</v>
      </c>
      <c r="L124" s="149" t="s">
        <v>39</v>
      </c>
      <c r="M124" s="20" t="s">
        <v>433</v>
      </c>
      <c r="N124" s="19" t="s">
        <v>40</v>
      </c>
      <c r="O124" s="19" t="s">
        <v>40</v>
      </c>
      <c r="P124" s="34" t="s">
        <v>370</v>
      </c>
      <c r="Q124" s="17" t="s">
        <v>49</v>
      </c>
      <c r="R124" s="246"/>
      <c r="S124" s="246"/>
      <c r="T124" s="246"/>
      <c r="U124" s="246"/>
    </row>
    <row r="125" spans="1:22" s="27" customFormat="1" ht="31.5" customHeight="1" thickBot="1">
      <c r="A125" s="16">
        <v>109</v>
      </c>
      <c r="B125" s="17"/>
      <c r="C125" s="17">
        <v>2429422</v>
      </c>
      <c r="D125" s="133" t="s">
        <v>371</v>
      </c>
      <c r="E125" s="17"/>
      <c r="F125" s="17"/>
      <c r="G125" s="16" t="s">
        <v>281</v>
      </c>
      <c r="H125" s="16"/>
      <c r="I125" s="16" t="s">
        <v>284</v>
      </c>
      <c r="J125" s="71">
        <v>20</v>
      </c>
      <c r="K125" s="68">
        <v>18401000000</v>
      </c>
      <c r="L125" s="68" t="s">
        <v>39</v>
      </c>
      <c r="M125" s="134">
        <v>151340</v>
      </c>
      <c r="N125" s="16" t="s">
        <v>230</v>
      </c>
      <c r="O125" s="16" t="s">
        <v>228</v>
      </c>
      <c r="P125" s="34" t="s">
        <v>241</v>
      </c>
      <c r="Q125" s="16" t="s">
        <v>49</v>
      </c>
      <c r="R125" s="246"/>
      <c r="S125" s="246"/>
      <c r="T125" s="246"/>
      <c r="U125" s="246"/>
      <c r="V125" s="103"/>
    </row>
    <row r="126" spans="1:22" s="27" customFormat="1" ht="31.5" customHeight="1" thickBot="1">
      <c r="A126" s="16">
        <v>110</v>
      </c>
      <c r="B126" s="17"/>
      <c r="C126" s="17">
        <v>3313140</v>
      </c>
      <c r="D126" s="133" t="s">
        <v>372</v>
      </c>
      <c r="E126" s="17"/>
      <c r="F126" s="17"/>
      <c r="G126" s="16" t="s">
        <v>282</v>
      </c>
      <c r="H126" s="16">
        <v>796</v>
      </c>
      <c r="I126" s="16" t="s">
        <v>38</v>
      </c>
      <c r="J126" s="45">
        <v>1</v>
      </c>
      <c r="K126" s="68">
        <v>18401000000</v>
      </c>
      <c r="L126" s="68" t="s">
        <v>39</v>
      </c>
      <c r="M126" s="134">
        <v>367850</v>
      </c>
      <c r="N126" s="16" t="s">
        <v>286</v>
      </c>
      <c r="O126" s="16" t="s">
        <v>227</v>
      </c>
      <c r="P126" s="34" t="s">
        <v>241</v>
      </c>
      <c r="Q126" s="16" t="s">
        <v>42</v>
      </c>
      <c r="R126" s="246"/>
      <c r="S126" s="246"/>
      <c r="T126" s="246"/>
      <c r="U126" s="246"/>
      <c r="V126" s="103"/>
    </row>
    <row r="127" spans="1:22" s="27" customFormat="1" ht="31.5" customHeight="1" thickBot="1">
      <c r="A127" s="16">
        <v>111</v>
      </c>
      <c r="B127" s="17"/>
      <c r="C127" s="17">
        <v>3313140</v>
      </c>
      <c r="D127" s="43" t="s">
        <v>373</v>
      </c>
      <c r="E127" s="17"/>
      <c r="F127" s="17"/>
      <c r="G127" s="16" t="s">
        <v>283</v>
      </c>
      <c r="H127" s="16"/>
      <c r="I127" s="16"/>
      <c r="J127" s="34"/>
      <c r="K127" s="68">
        <v>18401000000</v>
      </c>
      <c r="L127" s="68" t="s">
        <v>39</v>
      </c>
      <c r="M127" s="134">
        <v>246985</v>
      </c>
      <c r="N127" s="43" t="s">
        <v>227</v>
      </c>
      <c r="O127" s="43" t="s">
        <v>319</v>
      </c>
      <c r="P127" s="34" t="s">
        <v>241</v>
      </c>
      <c r="Q127" s="16" t="s">
        <v>42</v>
      </c>
      <c r="R127" s="246"/>
      <c r="S127" s="246"/>
      <c r="T127" s="246"/>
      <c r="U127" s="246"/>
      <c r="V127" s="103"/>
    </row>
    <row r="128" spans="1:22" s="27" customFormat="1" ht="23.25" customHeight="1" thickBot="1">
      <c r="A128" s="16">
        <v>112</v>
      </c>
      <c r="B128" s="17"/>
      <c r="C128" s="17">
        <v>2423839</v>
      </c>
      <c r="D128" s="52" t="s">
        <v>287</v>
      </c>
      <c r="E128" s="17"/>
      <c r="F128" s="17"/>
      <c r="G128" s="52" t="s">
        <v>304</v>
      </c>
      <c r="H128" s="17"/>
      <c r="I128" s="72"/>
      <c r="J128" s="73"/>
      <c r="K128" s="68">
        <v>18401000000</v>
      </c>
      <c r="L128" s="68" t="s">
        <v>39</v>
      </c>
      <c r="M128" s="32">
        <v>826731.27</v>
      </c>
      <c r="N128" s="70" t="s">
        <v>237</v>
      </c>
      <c r="O128" s="36" t="s">
        <v>237</v>
      </c>
      <c r="P128" s="34" t="s">
        <v>241</v>
      </c>
      <c r="Q128" s="16" t="s">
        <v>49</v>
      </c>
      <c r="R128" s="246" t="s">
        <v>320</v>
      </c>
      <c r="S128" s="246"/>
      <c r="T128" s="246"/>
      <c r="U128" s="246"/>
      <c r="V128" s="103"/>
    </row>
    <row r="129" spans="1:22" s="27" customFormat="1" ht="39" customHeight="1" thickBot="1">
      <c r="A129" s="16">
        <v>113</v>
      </c>
      <c r="B129" s="17"/>
      <c r="C129" s="17"/>
      <c r="D129" s="52" t="s">
        <v>288</v>
      </c>
      <c r="E129" s="17"/>
      <c r="F129" s="17"/>
      <c r="G129" s="52" t="s">
        <v>304</v>
      </c>
      <c r="H129" s="16">
        <v>796</v>
      </c>
      <c r="I129" s="16" t="s">
        <v>38</v>
      </c>
      <c r="J129" s="74">
        <v>309</v>
      </c>
      <c r="K129" s="68">
        <v>18401000000</v>
      </c>
      <c r="L129" s="68" t="s">
        <v>39</v>
      </c>
      <c r="M129" s="32">
        <v>46525.35</v>
      </c>
      <c r="N129" s="16" t="s">
        <v>229</v>
      </c>
      <c r="O129" s="36" t="s">
        <v>237</v>
      </c>
      <c r="P129" s="34" t="s">
        <v>241</v>
      </c>
      <c r="Q129" s="16" t="s">
        <v>49</v>
      </c>
      <c r="R129" s="246"/>
      <c r="S129" s="246"/>
      <c r="T129" s="246"/>
      <c r="U129" s="246"/>
      <c r="V129" s="103"/>
    </row>
    <row r="130" spans="1:22" s="75" customFormat="1" ht="35.25" customHeight="1" thickBot="1">
      <c r="A130" s="16">
        <v>114</v>
      </c>
      <c r="B130" s="17"/>
      <c r="C130" s="17">
        <v>1551270</v>
      </c>
      <c r="D130" s="52" t="s">
        <v>289</v>
      </c>
      <c r="E130" s="17"/>
      <c r="F130" s="17"/>
      <c r="G130" s="52" t="s">
        <v>305</v>
      </c>
      <c r="H130" s="17"/>
      <c r="I130" s="72" t="s">
        <v>315</v>
      </c>
      <c r="J130" s="74">
        <v>40</v>
      </c>
      <c r="K130" s="68">
        <v>18401000000</v>
      </c>
      <c r="L130" s="68" t="s">
        <v>39</v>
      </c>
      <c r="M130" s="32">
        <v>89292.96</v>
      </c>
      <c r="N130" s="16" t="s">
        <v>230</v>
      </c>
      <c r="O130" s="36" t="s">
        <v>237</v>
      </c>
      <c r="P130" s="34" t="s">
        <v>241</v>
      </c>
      <c r="Q130" s="16" t="s">
        <v>49</v>
      </c>
      <c r="R130" s="246"/>
      <c r="S130" s="246"/>
      <c r="T130" s="246"/>
      <c r="U130" s="246"/>
      <c r="V130" s="105"/>
    </row>
    <row r="131" spans="1:22" s="75" customFormat="1" ht="35.25" customHeight="1" thickBot="1">
      <c r="A131" s="16">
        <v>115</v>
      </c>
      <c r="B131" s="17"/>
      <c r="C131" s="17"/>
      <c r="D131" s="52" t="s">
        <v>290</v>
      </c>
      <c r="E131" s="17"/>
      <c r="F131" s="17"/>
      <c r="G131" s="52" t="s">
        <v>304</v>
      </c>
      <c r="H131" s="16">
        <v>796</v>
      </c>
      <c r="I131" s="16" t="s">
        <v>38</v>
      </c>
      <c r="J131" s="74">
        <v>74</v>
      </c>
      <c r="K131" s="68">
        <v>18401000000</v>
      </c>
      <c r="L131" s="68" t="s">
        <v>39</v>
      </c>
      <c r="M131" s="32">
        <v>6936606.62</v>
      </c>
      <c r="N131" s="36" t="s">
        <v>237</v>
      </c>
      <c r="O131" s="36" t="s">
        <v>237</v>
      </c>
      <c r="P131" s="34" t="s">
        <v>241</v>
      </c>
      <c r="Q131" s="16" t="s">
        <v>49</v>
      </c>
      <c r="R131" s="246"/>
      <c r="S131" s="246"/>
      <c r="T131" s="246"/>
      <c r="U131" s="246"/>
      <c r="V131" s="105"/>
    </row>
    <row r="132" spans="1:22" s="75" customFormat="1" ht="25.5" customHeight="1" thickBot="1">
      <c r="A132" s="16">
        <v>116</v>
      </c>
      <c r="B132" s="17"/>
      <c r="C132" s="17"/>
      <c r="D132" s="52" t="s">
        <v>291</v>
      </c>
      <c r="E132" s="17"/>
      <c r="F132" s="17"/>
      <c r="G132" s="52" t="s">
        <v>304</v>
      </c>
      <c r="H132" s="16">
        <v>796</v>
      </c>
      <c r="I132" s="16" t="s">
        <v>38</v>
      </c>
      <c r="J132" s="74">
        <v>15</v>
      </c>
      <c r="K132" s="68">
        <v>18401000000</v>
      </c>
      <c r="L132" s="68" t="s">
        <v>39</v>
      </c>
      <c r="M132" s="32">
        <v>301614.5</v>
      </c>
      <c r="N132" s="36" t="s">
        <v>237</v>
      </c>
      <c r="O132" s="36" t="s">
        <v>237</v>
      </c>
      <c r="P132" s="34" t="s">
        <v>241</v>
      </c>
      <c r="Q132" s="16" t="s">
        <v>49</v>
      </c>
      <c r="R132" s="246"/>
      <c r="S132" s="246"/>
      <c r="T132" s="246"/>
      <c r="U132" s="246"/>
      <c r="V132" s="105"/>
    </row>
    <row r="133" spans="1:22" s="75" customFormat="1" ht="29.25" customHeight="1" thickBot="1">
      <c r="A133" s="16">
        <v>117</v>
      </c>
      <c r="B133" s="17"/>
      <c r="C133" s="17">
        <v>3313140</v>
      </c>
      <c r="D133" s="52" t="s">
        <v>292</v>
      </c>
      <c r="E133" s="17"/>
      <c r="F133" s="17"/>
      <c r="G133" s="52" t="s">
        <v>304</v>
      </c>
      <c r="H133" s="16">
        <v>796</v>
      </c>
      <c r="I133" s="16" t="s">
        <v>38</v>
      </c>
      <c r="J133" s="74">
        <v>23006</v>
      </c>
      <c r="K133" s="68">
        <v>18401000000</v>
      </c>
      <c r="L133" s="68" t="s">
        <v>39</v>
      </c>
      <c r="M133" s="32">
        <v>300321.99</v>
      </c>
      <c r="N133" s="36" t="s">
        <v>237</v>
      </c>
      <c r="O133" s="36" t="s">
        <v>237</v>
      </c>
      <c r="P133" s="34" t="s">
        <v>241</v>
      </c>
      <c r="Q133" s="16" t="s">
        <v>42</v>
      </c>
      <c r="R133" s="246"/>
      <c r="S133" s="246"/>
      <c r="T133" s="246"/>
      <c r="U133" s="246"/>
      <c r="V133" s="105"/>
    </row>
    <row r="134" spans="1:22" s="75" customFormat="1" ht="22.5" customHeight="1" thickBot="1">
      <c r="A134" s="16">
        <v>118</v>
      </c>
      <c r="B134" s="17"/>
      <c r="C134" s="17">
        <v>2423839</v>
      </c>
      <c r="D134" s="52" t="s">
        <v>293</v>
      </c>
      <c r="E134" s="17"/>
      <c r="F134" s="17"/>
      <c r="G134" s="52" t="s">
        <v>304</v>
      </c>
      <c r="H134" s="17"/>
      <c r="I134" s="72" t="s">
        <v>316</v>
      </c>
      <c r="J134" s="74">
        <v>1</v>
      </c>
      <c r="K134" s="68">
        <v>18401000000</v>
      </c>
      <c r="L134" s="68" t="s">
        <v>39</v>
      </c>
      <c r="M134" s="32">
        <v>1860.27</v>
      </c>
      <c r="N134" s="36" t="s">
        <v>237</v>
      </c>
      <c r="O134" s="36" t="s">
        <v>237</v>
      </c>
      <c r="P134" s="34" t="s">
        <v>241</v>
      </c>
      <c r="Q134" s="16"/>
      <c r="R134" s="246"/>
      <c r="S134" s="246"/>
      <c r="T134" s="246"/>
      <c r="U134" s="246"/>
      <c r="V134" s="105"/>
    </row>
    <row r="135" spans="1:22" s="75" customFormat="1" ht="93.75" customHeight="1" thickBot="1">
      <c r="A135" s="16">
        <v>119</v>
      </c>
      <c r="B135" s="17"/>
      <c r="C135" s="17"/>
      <c r="D135" s="52" t="s">
        <v>294</v>
      </c>
      <c r="E135" s="17"/>
      <c r="F135" s="17"/>
      <c r="G135" s="52" t="s">
        <v>306</v>
      </c>
      <c r="H135" s="17"/>
      <c r="I135" s="72" t="s">
        <v>317</v>
      </c>
      <c r="J135" s="52">
        <v>246</v>
      </c>
      <c r="K135" s="68">
        <v>18401000000</v>
      </c>
      <c r="L135" s="68" t="s">
        <v>39</v>
      </c>
      <c r="M135" s="76">
        <v>369663.23</v>
      </c>
      <c r="N135" s="36" t="s">
        <v>237</v>
      </c>
      <c r="O135" s="36" t="s">
        <v>237</v>
      </c>
      <c r="P135" s="34" t="s">
        <v>241</v>
      </c>
      <c r="Q135" s="16"/>
      <c r="R135" s="246"/>
      <c r="S135" s="246"/>
      <c r="T135" s="246"/>
      <c r="U135" s="246"/>
      <c r="V135" s="105"/>
    </row>
    <row r="136" spans="1:22" s="75" customFormat="1" ht="24.75" customHeight="1" thickBot="1">
      <c r="A136" s="16">
        <v>120</v>
      </c>
      <c r="B136" s="17"/>
      <c r="C136" s="17"/>
      <c r="D136" s="52" t="s">
        <v>295</v>
      </c>
      <c r="E136" s="17"/>
      <c r="F136" s="17"/>
      <c r="G136" s="52" t="s">
        <v>307</v>
      </c>
      <c r="H136" s="16">
        <v>796</v>
      </c>
      <c r="I136" s="16" t="s">
        <v>38</v>
      </c>
      <c r="J136" s="52">
        <v>44</v>
      </c>
      <c r="K136" s="68">
        <v>18401000000</v>
      </c>
      <c r="L136" s="68" t="s">
        <v>39</v>
      </c>
      <c r="M136" s="77">
        <v>315486.91</v>
      </c>
      <c r="N136" s="36" t="s">
        <v>237</v>
      </c>
      <c r="O136" s="36" t="s">
        <v>237</v>
      </c>
      <c r="P136" s="34" t="s">
        <v>241</v>
      </c>
      <c r="Q136" s="16"/>
      <c r="R136" s="246"/>
      <c r="S136" s="246"/>
      <c r="T136" s="246"/>
      <c r="U136" s="246"/>
      <c r="V136" s="105"/>
    </row>
    <row r="137" spans="1:22" s="75" customFormat="1" ht="24.75" customHeight="1" thickBot="1">
      <c r="A137" s="16">
        <v>121</v>
      </c>
      <c r="B137" s="17"/>
      <c r="C137" s="17"/>
      <c r="D137" s="52" t="s">
        <v>296</v>
      </c>
      <c r="E137" s="17"/>
      <c r="F137" s="17"/>
      <c r="G137" s="52" t="s">
        <v>308</v>
      </c>
      <c r="H137" s="16">
        <v>796</v>
      </c>
      <c r="I137" s="16" t="s">
        <v>38</v>
      </c>
      <c r="J137" s="52">
        <v>39</v>
      </c>
      <c r="K137" s="68">
        <v>18401000000</v>
      </c>
      <c r="L137" s="68" t="s">
        <v>39</v>
      </c>
      <c r="M137" s="76">
        <v>94293.32</v>
      </c>
      <c r="N137" s="36" t="s">
        <v>237</v>
      </c>
      <c r="O137" s="36" t="s">
        <v>237</v>
      </c>
      <c r="P137" s="34" t="s">
        <v>241</v>
      </c>
      <c r="Q137" s="16"/>
      <c r="R137" s="246"/>
      <c r="S137" s="246"/>
      <c r="T137" s="246"/>
      <c r="U137" s="246"/>
      <c r="V137" s="105"/>
    </row>
    <row r="138" spans="1:22" s="75" customFormat="1" ht="24.75" customHeight="1" thickBot="1">
      <c r="A138" s="16">
        <v>122</v>
      </c>
      <c r="B138" s="17"/>
      <c r="C138" s="17"/>
      <c r="D138" s="52" t="s">
        <v>297</v>
      </c>
      <c r="E138" s="17"/>
      <c r="F138" s="17"/>
      <c r="G138" s="52" t="s">
        <v>309</v>
      </c>
      <c r="H138" s="17"/>
      <c r="I138" s="72" t="s">
        <v>318</v>
      </c>
      <c r="J138" s="52">
        <v>12</v>
      </c>
      <c r="K138" s="68">
        <v>18401000000</v>
      </c>
      <c r="L138" s="68" t="s">
        <v>39</v>
      </c>
      <c r="M138" s="76">
        <v>37836.1</v>
      </c>
      <c r="N138" s="36" t="s">
        <v>237</v>
      </c>
      <c r="O138" s="36" t="s">
        <v>237</v>
      </c>
      <c r="P138" s="34" t="s">
        <v>241</v>
      </c>
      <c r="Q138" s="16"/>
      <c r="R138" s="246"/>
      <c r="S138" s="246"/>
      <c r="T138" s="246"/>
      <c r="U138" s="246"/>
      <c r="V138" s="105"/>
    </row>
    <row r="139" spans="1:22" s="75" customFormat="1" ht="24.75" customHeight="1" thickBot="1">
      <c r="A139" s="16">
        <v>123</v>
      </c>
      <c r="B139" s="17"/>
      <c r="C139" s="17"/>
      <c r="D139" s="52" t="s">
        <v>298</v>
      </c>
      <c r="E139" s="17"/>
      <c r="F139" s="17"/>
      <c r="G139" s="52" t="s">
        <v>310</v>
      </c>
      <c r="H139" s="17"/>
      <c r="I139" s="72" t="s">
        <v>70</v>
      </c>
      <c r="J139" s="52">
        <v>91</v>
      </c>
      <c r="K139" s="68">
        <v>18401000000</v>
      </c>
      <c r="L139" s="68" t="s">
        <v>39</v>
      </c>
      <c r="M139" s="76">
        <v>160000</v>
      </c>
      <c r="N139" s="36" t="s">
        <v>237</v>
      </c>
      <c r="O139" s="36" t="s">
        <v>237</v>
      </c>
      <c r="P139" s="34" t="s">
        <v>241</v>
      </c>
      <c r="Q139" s="16"/>
      <c r="R139" s="246"/>
      <c r="S139" s="246"/>
      <c r="T139" s="246"/>
      <c r="U139" s="246"/>
      <c r="V139" s="105"/>
    </row>
    <row r="140" spans="1:22" s="75" customFormat="1" ht="24.75" customHeight="1" thickBot="1">
      <c r="A140" s="16">
        <v>124</v>
      </c>
      <c r="B140" s="17"/>
      <c r="C140" s="17"/>
      <c r="D140" s="52" t="s">
        <v>299</v>
      </c>
      <c r="E140" s="17"/>
      <c r="F140" s="17"/>
      <c r="G140" s="52" t="s">
        <v>311</v>
      </c>
      <c r="H140" s="17"/>
      <c r="I140" s="72"/>
      <c r="J140" s="52"/>
      <c r="K140" s="68">
        <v>18401000000</v>
      </c>
      <c r="L140" s="68" t="s">
        <v>39</v>
      </c>
      <c r="M140" s="76">
        <v>624220</v>
      </c>
      <c r="N140" s="36" t="s">
        <v>237</v>
      </c>
      <c r="O140" s="36" t="s">
        <v>237</v>
      </c>
      <c r="P140" s="34" t="s">
        <v>241</v>
      </c>
      <c r="Q140" s="16"/>
      <c r="R140" s="246"/>
      <c r="S140" s="246"/>
      <c r="T140" s="246"/>
      <c r="U140" s="246"/>
      <c r="V140" s="105"/>
    </row>
    <row r="141" spans="1:22" s="75" customFormat="1" ht="24.75" customHeight="1" thickBot="1">
      <c r="A141" s="16">
        <v>125</v>
      </c>
      <c r="B141" s="17"/>
      <c r="C141" s="17"/>
      <c r="D141" s="52" t="s">
        <v>300</v>
      </c>
      <c r="E141" s="17"/>
      <c r="F141" s="17"/>
      <c r="G141" s="52" t="s">
        <v>311</v>
      </c>
      <c r="H141" s="17"/>
      <c r="I141" s="72"/>
      <c r="J141" s="52"/>
      <c r="K141" s="68">
        <v>18401000000</v>
      </c>
      <c r="L141" s="68" t="s">
        <v>39</v>
      </c>
      <c r="M141" s="76">
        <v>35000</v>
      </c>
      <c r="N141" s="36" t="s">
        <v>237</v>
      </c>
      <c r="O141" s="36" t="s">
        <v>237</v>
      </c>
      <c r="P141" s="34" t="s">
        <v>241</v>
      </c>
      <c r="Q141" s="16"/>
      <c r="R141" s="246"/>
      <c r="S141" s="246"/>
      <c r="T141" s="246"/>
      <c r="U141" s="246"/>
      <c r="V141" s="105"/>
    </row>
    <row r="142" spans="1:22" s="75" customFormat="1" ht="34.5" customHeight="1" thickBot="1">
      <c r="A142" s="16">
        <v>126</v>
      </c>
      <c r="B142" s="17"/>
      <c r="C142" s="17"/>
      <c r="D142" s="52" t="s">
        <v>301</v>
      </c>
      <c r="E142" s="17"/>
      <c r="F142" s="17"/>
      <c r="G142" s="52" t="s">
        <v>311</v>
      </c>
      <c r="H142" s="17"/>
      <c r="I142" s="72"/>
      <c r="J142" s="52"/>
      <c r="K142" s="68">
        <v>18401000000</v>
      </c>
      <c r="L142" s="68" t="s">
        <v>39</v>
      </c>
      <c r="M142" s="76">
        <v>31045.8</v>
      </c>
      <c r="N142" s="36" t="s">
        <v>237</v>
      </c>
      <c r="O142" s="36" t="s">
        <v>237</v>
      </c>
      <c r="P142" s="34" t="s">
        <v>241</v>
      </c>
      <c r="Q142" s="16"/>
      <c r="R142" s="246"/>
      <c r="S142" s="246"/>
      <c r="T142" s="246"/>
      <c r="U142" s="246"/>
      <c r="V142" s="105"/>
    </row>
    <row r="143" spans="1:22" s="75" customFormat="1" ht="104.25" customHeight="1" thickBot="1">
      <c r="A143" s="16">
        <v>127</v>
      </c>
      <c r="B143" s="17"/>
      <c r="C143" s="17"/>
      <c r="D143" s="52" t="s">
        <v>302</v>
      </c>
      <c r="E143" s="17"/>
      <c r="F143" s="17"/>
      <c r="G143" s="78" t="s">
        <v>312</v>
      </c>
      <c r="H143" s="17"/>
      <c r="I143" s="72"/>
      <c r="J143" s="52"/>
      <c r="K143" s="68">
        <v>18401000000</v>
      </c>
      <c r="L143" s="68" t="s">
        <v>39</v>
      </c>
      <c r="M143" s="76">
        <v>13724.58</v>
      </c>
      <c r="N143" s="36" t="s">
        <v>237</v>
      </c>
      <c r="O143" s="36" t="s">
        <v>237</v>
      </c>
      <c r="P143" s="34" t="s">
        <v>241</v>
      </c>
      <c r="Q143" s="16"/>
      <c r="R143" s="246"/>
      <c r="S143" s="246"/>
      <c r="T143" s="246"/>
      <c r="U143" s="246"/>
      <c r="V143" s="105"/>
    </row>
    <row r="144" spans="1:22" s="75" customFormat="1" ht="34.5" customHeight="1" thickBot="1">
      <c r="A144" s="16">
        <v>128</v>
      </c>
      <c r="B144" s="17"/>
      <c r="C144" s="17"/>
      <c r="D144" s="52" t="s">
        <v>303</v>
      </c>
      <c r="E144" s="17"/>
      <c r="F144" s="17"/>
      <c r="G144" s="52" t="s">
        <v>313</v>
      </c>
      <c r="H144" s="17"/>
      <c r="I144" s="72"/>
      <c r="J144" s="52"/>
      <c r="K144" s="68">
        <v>18401000000</v>
      </c>
      <c r="L144" s="68" t="s">
        <v>39</v>
      </c>
      <c r="M144" s="76">
        <v>359900</v>
      </c>
      <c r="N144" s="36" t="s">
        <v>237</v>
      </c>
      <c r="O144" s="36" t="s">
        <v>237</v>
      </c>
      <c r="P144" s="34" t="s">
        <v>241</v>
      </c>
      <c r="Q144" s="16"/>
      <c r="R144" s="246"/>
      <c r="S144" s="246"/>
      <c r="T144" s="246"/>
      <c r="U144" s="246"/>
      <c r="V144" s="105"/>
    </row>
    <row r="145" spans="1:22" s="75" customFormat="1" ht="48" customHeight="1" thickBot="1">
      <c r="A145" s="16">
        <v>129</v>
      </c>
      <c r="B145" s="17"/>
      <c r="C145" s="17"/>
      <c r="D145" s="52" t="s">
        <v>314</v>
      </c>
      <c r="E145" s="17"/>
      <c r="F145" s="17"/>
      <c r="G145" s="52" t="s">
        <v>308</v>
      </c>
      <c r="H145" s="17"/>
      <c r="I145" s="72"/>
      <c r="J145" s="52"/>
      <c r="K145" s="68">
        <v>18401000000</v>
      </c>
      <c r="L145" s="68" t="s">
        <v>39</v>
      </c>
      <c r="M145" s="76">
        <v>2000000</v>
      </c>
      <c r="N145" s="36" t="s">
        <v>237</v>
      </c>
      <c r="O145" s="36" t="s">
        <v>237</v>
      </c>
      <c r="P145" s="34" t="s">
        <v>241</v>
      </c>
      <c r="Q145" s="16"/>
      <c r="R145" s="246"/>
      <c r="S145" s="246"/>
      <c r="T145" s="246"/>
      <c r="U145" s="246"/>
      <c r="V145" s="105"/>
    </row>
    <row r="146" spans="1:22" s="75" customFormat="1" ht="26.25" customHeight="1" thickBot="1">
      <c r="A146" s="16">
        <v>130</v>
      </c>
      <c r="B146" s="17"/>
      <c r="C146" s="17">
        <v>6410000</v>
      </c>
      <c r="D146" s="43" t="s">
        <v>321</v>
      </c>
      <c r="E146" s="17"/>
      <c r="F146" s="17"/>
      <c r="G146" s="79"/>
      <c r="H146" s="17"/>
      <c r="I146" s="80"/>
      <c r="J146" s="81"/>
      <c r="K146" s="16">
        <v>18401000000</v>
      </c>
      <c r="L146" s="16" t="s">
        <v>39</v>
      </c>
      <c r="M146" s="32">
        <v>369606</v>
      </c>
      <c r="N146" s="36" t="s">
        <v>237</v>
      </c>
      <c r="O146" s="36" t="s">
        <v>237</v>
      </c>
      <c r="P146" s="34"/>
      <c r="Q146" s="79" t="s">
        <v>49</v>
      </c>
      <c r="R146" s="247" t="s">
        <v>322</v>
      </c>
      <c r="S146" s="247"/>
      <c r="T146" s="247"/>
      <c r="U146" s="247"/>
      <c r="V146" s="105"/>
    </row>
    <row r="147" spans="1:22" s="75" customFormat="1" ht="24.75" customHeight="1" thickBot="1">
      <c r="A147" s="16">
        <v>131</v>
      </c>
      <c r="B147" s="17"/>
      <c r="C147" s="17">
        <v>2922105</v>
      </c>
      <c r="D147" s="43" t="s">
        <v>323</v>
      </c>
      <c r="E147" s="82"/>
      <c r="F147" s="82"/>
      <c r="G147" s="79"/>
      <c r="H147" s="17"/>
      <c r="I147" s="80"/>
      <c r="J147" s="81"/>
      <c r="K147" s="16">
        <v>18401000000</v>
      </c>
      <c r="L147" s="16" t="s">
        <v>39</v>
      </c>
      <c r="M147" s="32">
        <v>500000</v>
      </c>
      <c r="N147" s="16" t="s">
        <v>335</v>
      </c>
      <c r="O147" s="53" t="s">
        <v>227</v>
      </c>
      <c r="P147" s="34" t="s">
        <v>241</v>
      </c>
      <c r="Q147" s="79" t="s">
        <v>49</v>
      </c>
      <c r="R147" s="247" t="s">
        <v>336</v>
      </c>
      <c r="S147" s="247"/>
      <c r="T147" s="247"/>
      <c r="U147" s="247"/>
      <c r="V147" s="105"/>
    </row>
    <row r="148" spans="1:22" s="75" customFormat="1" ht="24.75" customHeight="1" thickBot="1">
      <c r="A148" s="16">
        <v>132</v>
      </c>
      <c r="B148" s="17"/>
      <c r="C148" s="17">
        <v>2922104</v>
      </c>
      <c r="D148" s="43" t="s">
        <v>324</v>
      </c>
      <c r="E148" s="82"/>
      <c r="F148" s="82"/>
      <c r="G148" s="79"/>
      <c r="H148" s="17"/>
      <c r="I148" s="80"/>
      <c r="J148" s="81"/>
      <c r="K148" s="16">
        <v>18401000000</v>
      </c>
      <c r="L148" s="16" t="s">
        <v>39</v>
      </c>
      <c r="M148" s="32">
        <v>350000</v>
      </c>
      <c r="N148" s="16" t="s">
        <v>335</v>
      </c>
      <c r="O148" s="16" t="s">
        <v>235</v>
      </c>
      <c r="P148" s="34" t="s">
        <v>241</v>
      </c>
      <c r="Q148" s="79" t="s">
        <v>49</v>
      </c>
      <c r="R148" s="247"/>
      <c r="S148" s="247"/>
      <c r="T148" s="247"/>
      <c r="U148" s="247"/>
      <c r="V148" s="105"/>
    </row>
    <row r="149" spans="1:22" s="75" customFormat="1" ht="24.75" customHeight="1" thickBot="1">
      <c r="A149" s="16">
        <v>133</v>
      </c>
      <c r="B149" s="17"/>
      <c r="C149" s="17">
        <v>7492080</v>
      </c>
      <c r="D149" s="43" t="s">
        <v>325</v>
      </c>
      <c r="E149" s="82"/>
      <c r="F149" s="82"/>
      <c r="G149" s="16" t="s">
        <v>329</v>
      </c>
      <c r="H149" s="17"/>
      <c r="I149" s="80"/>
      <c r="J149" s="81"/>
      <c r="K149" s="16">
        <v>18401000000</v>
      </c>
      <c r="L149" s="16" t="s">
        <v>39</v>
      </c>
      <c r="M149" s="32">
        <v>35855.91</v>
      </c>
      <c r="N149" s="16" t="s">
        <v>335</v>
      </c>
      <c r="O149" s="16" t="s">
        <v>334</v>
      </c>
      <c r="P149" s="34" t="s">
        <v>241</v>
      </c>
      <c r="Q149" s="79" t="s">
        <v>49</v>
      </c>
      <c r="R149" s="247"/>
      <c r="S149" s="247"/>
      <c r="T149" s="247"/>
      <c r="U149" s="247"/>
      <c r="V149" s="105"/>
    </row>
    <row r="150" spans="1:22" s="75" customFormat="1" ht="24.75" customHeight="1" thickBot="1">
      <c r="A150" s="16">
        <v>134</v>
      </c>
      <c r="B150" s="17"/>
      <c r="C150" s="17">
        <v>7492080</v>
      </c>
      <c r="D150" s="43" t="s">
        <v>326</v>
      </c>
      <c r="E150" s="82"/>
      <c r="F150" s="82"/>
      <c r="G150" s="16" t="s">
        <v>330</v>
      </c>
      <c r="H150" s="17"/>
      <c r="I150" s="80"/>
      <c r="J150" s="81"/>
      <c r="K150" s="16">
        <v>18401000000</v>
      </c>
      <c r="L150" s="16" t="s">
        <v>39</v>
      </c>
      <c r="M150" s="32">
        <v>124291.16</v>
      </c>
      <c r="N150" s="16" t="s">
        <v>335</v>
      </c>
      <c r="O150" s="16" t="s">
        <v>333</v>
      </c>
      <c r="P150" s="34" t="s">
        <v>241</v>
      </c>
      <c r="Q150" s="79" t="s">
        <v>49</v>
      </c>
      <c r="R150" s="247"/>
      <c r="S150" s="247"/>
      <c r="T150" s="247"/>
      <c r="U150" s="247"/>
      <c r="V150" s="105"/>
    </row>
    <row r="151" spans="1:22" s="75" customFormat="1" ht="24.75" customHeight="1" thickBot="1">
      <c r="A151" s="16">
        <v>135</v>
      </c>
      <c r="B151" s="17"/>
      <c r="C151" s="17">
        <v>4510223</v>
      </c>
      <c r="D151" s="43" t="s">
        <v>327</v>
      </c>
      <c r="E151" s="82"/>
      <c r="F151" s="82"/>
      <c r="G151" s="16" t="s">
        <v>329</v>
      </c>
      <c r="H151" s="17"/>
      <c r="I151" s="80"/>
      <c r="J151" s="81"/>
      <c r="K151" s="16">
        <v>18401000000</v>
      </c>
      <c r="L151" s="16" t="s">
        <v>39</v>
      </c>
      <c r="M151" s="32">
        <v>1044799.1</v>
      </c>
      <c r="N151" s="16" t="s">
        <v>335</v>
      </c>
      <c r="O151" s="16" t="s">
        <v>332</v>
      </c>
      <c r="P151" s="34" t="s">
        <v>241</v>
      </c>
      <c r="Q151" s="79" t="s">
        <v>49</v>
      </c>
      <c r="R151" s="247"/>
      <c r="S151" s="247"/>
      <c r="T151" s="247"/>
      <c r="U151" s="247"/>
      <c r="V151" s="105"/>
    </row>
    <row r="152" spans="1:22" s="75" customFormat="1" ht="24.75" customHeight="1" thickBot="1">
      <c r="A152" s="16">
        <v>136</v>
      </c>
      <c r="B152" s="17"/>
      <c r="C152" s="17">
        <v>2915000</v>
      </c>
      <c r="D152" s="43" t="s">
        <v>328</v>
      </c>
      <c r="E152" s="82"/>
      <c r="F152" s="82"/>
      <c r="G152" s="16" t="s">
        <v>329</v>
      </c>
      <c r="H152" s="17"/>
      <c r="I152" s="80"/>
      <c r="J152" s="81"/>
      <c r="K152" s="16">
        <v>18401000000</v>
      </c>
      <c r="L152" s="16" t="s">
        <v>39</v>
      </c>
      <c r="M152" s="32">
        <v>2446000</v>
      </c>
      <c r="N152" s="16" t="s">
        <v>335</v>
      </c>
      <c r="O152" s="16" t="s">
        <v>331</v>
      </c>
      <c r="P152" s="34" t="s">
        <v>241</v>
      </c>
      <c r="Q152" s="79" t="s">
        <v>49</v>
      </c>
      <c r="R152" s="247"/>
      <c r="S152" s="247"/>
      <c r="T152" s="247"/>
      <c r="U152" s="247"/>
      <c r="V152" s="105"/>
    </row>
    <row r="153" spans="1:22" s="89" customFormat="1" ht="27" customHeight="1" thickBot="1">
      <c r="A153" s="16">
        <v>137</v>
      </c>
      <c r="B153" s="83"/>
      <c r="C153" s="17">
        <v>2411130</v>
      </c>
      <c r="D153" s="84" t="s">
        <v>337</v>
      </c>
      <c r="E153" s="85"/>
      <c r="F153" s="85"/>
      <c r="G153" s="86"/>
      <c r="H153" s="16"/>
      <c r="I153" s="16"/>
      <c r="J153" s="87"/>
      <c r="K153" s="19">
        <v>18401000000</v>
      </c>
      <c r="L153" s="19" t="s">
        <v>39</v>
      </c>
      <c r="M153" s="88">
        <v>102157.54</v>
      </c>
      <c r="N153" s="19" t="s">
        <v>338</v>
      </c>
      <c r="O153" s="19" t="s">
        <v>338</v>
      </c>
      <c r="P153" s="19" t="s">
        <v>41</v>
      </c>
      <c r="Q153" s="17" t="s">
        <v>49</v>
      </c>
      <c r="R153" s="262" t="s">
        <v>343</v>
      </c>
      <c r="S153" s="247"/>
      <c r="T153" s="247"/>
      <c r="U153" s="247"/>
      <c r="V153" s="108"/>
    </row>
    <row r="154" spans="1:22" s="89" customFormat="1" ht="27" customHeight="1" thickBot="1">
      <c r="A154" s="16">
        <v>138</v>
      </c>
      <c r="B154" s="83"/>
      <c r="C154" s="17">
        <v>2411130</v>
      </c>
      <c r="D154" s="84" t="s">
        <v>339</v>
      </c>
      <c r="E154" s="85"/>
      <c r="F154" s="85"/>
      <c r="G154" s="86"/>
      <c r="H154" s="16"/>
      <c r="I154" s="16"/>
      <c r="J154" s="87"/>
      <c r="K154" s="19">
        <v>18401000000</v>
      </c>
      <c r="L154" s="19" t="s">
        <v>39</v>
      </c>
      <c r="M154" s="88">
        <v>122544.61</v>
      </c>
      <c r="N154" s="19" t="s">
        <v>340</v>
      </c>
      <c r="O154" s="19" t="s">
        <v>340</v>
      </c>
      <c r="P154" s="19" t="s">
        <v>41</v>
      </c>
      <c r="Q154" s="17" t="s">
        <v>49</v>
      </c>
      <c r="R154" s="262"/>
      <c r="S154" s="247"/>
      <c r="T154" s="247"/>
      <c r="U154" s="247"/>
      <c r="V154" s="108"/>
    </row>
    <row r="155" spans="1:22" s="95" customFormat="1" ht="27" customHeight="1" thickBot="1">
      <c r="A155" s="16">
        <v>139</v>
      </c>
      <c r="B155" s="90"/>
      <c r="C155" s="17">
        <v>2411130</v>
      </c>
      <c r="D155" s="86" t="s">
        <v>339</v>
      </c>
      <c r="E155" s="91"/>
      <c r="F155" s="91"/>
      <c r="G155" s="91"/>
      <c r="H155" s="92"/>
      <c r="I155" s="93"/>
      <c r="J155" s="94"/>
      <c r="K155" s="19">
        <v>18401000000</v>
      </c>
      <c r="L155" s="19" t="s">
        <v>39</v>
      </c>
      <c r="M155" s="20">
        <v>129613.52</v>
      </c>
      <c r="N155" s="19" t="s">
        <v>341</v>
      </c>
      <c r="O155" s="19" t="s">
        <v>341</v>
      </c>
      <c r="P155" s="19" t="s">
        <v>41</v>
      </c>
      <c r="Q155" s="17" t="s">
        <v>49</v>
      </c>
      <c r="R155" s="262"/>
      <c r="S155" s="247"/>
      <c r="T155" s="247"/>
      <c r="U155" s="247"/>
      <c r="V155" s="105"/>
    </row>
    <row r="156" spans="1:22" s="95" customFormat="1" ht="27" customHeight="1" thickBot="1">
      <c r="A156" s="16">
        <v>140</v>
      </c>
      <c r="B156" s="90"/>
      <c r="C156" s="17">
        <v>2411130</v>
      </c>
      <c r="D156" s="86" t="s">
        <v>339</v>
      </c>
      <c r="E156" s="91"/>
      <c r="F156" s="91"/>
      <c r="G156" s="91"/>
      <c r="H156" s="92"/>
      <c r="I156" s="93"/>
      <c r="J156" s="94"/>
      <c r="K156" s="19">
        <v>18401000000</v>
      </c>
      <c r="L156" s="19" t="s">
        <v>39</v>
      </c>
      <c r="M156" s="20">
        <v>102367.69</v>
      </c>
      <c r="N156" s="19" t="s">
        <v>342</v>
      </c>
      <c r="O156" s="19" t="s">
        <v>342</v>
      </c>
      <c r="P156" s="19" t="s">
        <v>41</v>
      </c>
      <c r="Q156" s="17" t="s">
        <v>49</v>
      </c>
      <c r="R156" s="262"/>
      <c r="S156" s="247"/>
      <c r="T156" s="247"/>
      <c r="U156" s="247"/>
      <c r="V156" s="105"/>
    </row>
    <row r="157" spans="1:22" s="95" customFormat="1" ht="27" customHeight="1" thickBot="1">
      <c r="A157" s="16">
        <v>141</v>
      </c>
      <c r="B157" s="90"/>
      <c r="C157" s="17">
        <v>2300000</v>
      </c>
      <c r="D157" s="86" t="s">
        <v>344</v>
      </c>
      <c r="E157" s="91"/>
      <c r="F157" s="91"/>
      <c r="G157" s="91"/>
      <c r="H157" s="92"/>
      <c r="I157" s="93"/>
      <c r="J157" s="94"/>
      <c r="K157" s="19">
        <v>18401000000</v>
      </c>
      <c r="L157" s="19" t="s">
        <v>39</v>
      </c>
      <c r="M157" s="20">
        <v>84978.97</v>
      </c>
      <c r="N157" s="19" t="s">
        <v>338</v>
      </c>
      <c r="O157" s="19" t="s">
        <v>338</v>
      </c>
      <c r="P157" s="19" t="s">
        <v>41</v>
      </c>
      <c r="Q157" s="17" t="s">
        <v>49</v>
      </c>
      <c r="R157" s="262"/>
      <c r="S157" s="247"/>
      <c r="T157" s="247"/>
      <c r="U157" s="247"/>
      <c r="V157" s="105"/>
    </row>
    <row r="158" spans="1:22" s="95" customFormat="1" ht="27" customHeight="1" thickBot="1">
      <c r="A158" s="16">
        <v>142</v>
      </c>
      <c r="B158" s="90"/>
      <c r="C158" s="17">
        <v>2300000</v>
      </c>
      <c r="D158" s="86" t="s">
        <v>344</v>
      </c>
      <c r="E158" s="91"/>
      <c r="F158" s="91"/>
      <c r="G158" s="91"/>
      <c r="H158" s="92"/>
      <c r="I158" s="93"/>
      <c r="J158" s="94"/>
      <c r="K158" s="19">
        <v>18401000000</v>
      </c>
      <c r="L158" s="19" t="s">
        <v>39</v>
      </c>
      <c r="M158" s="20">
        <v>96538.28</v>
      </c>
      <c r="N158" s="19" t="s">
        <v>340</v>
      </c>
      <c r="O158" s="19" t="s">
        <v>340</v>
      </c>
      <c r="P158" s="19" t="s">
        <v>41</v>
      </c>
      <c r="Q158" s="17" t="s">
        <v>49</v>
      </c>
      <c r="R158" s="262"/>
      <c r="S158" s="247"/>
      <c r="T158" s="247"/>
      <c r="U158" s="247"/>
      <c r="V158" s="105"/>
    </row>
    <row r="159" spans="1:22" s="95" customFormat="1" ht="27" customHeight="1" thickBot="1">
      <c r="A159" s="16">
        <v>143</v>
      </c>
      <c r="B159" s="90"/>
      <c r="C159" s="17">
        <v>2300000</v>
      </c>
      <c r="D159" s="86" t="s">
        <v>344</v>
      </c>
      <c r="E159" s="91"/>
      <c r="F159" s="91"/>
      <c r="G159" s="91"/>
      <c r="H159" s="92"/>
      <c r="I159" s="93"/>
      <c r="J159" s="94"/>
      <c r="K159" s="19">
        <v>18401000000</v>
      </c>
      <c r="L159" s="19" t="s">
        <v>39</v>
      </c>
      <c r="M159" s="20">
        <v>108003.52</v>
      </c>
      <c r="N159" s="19" t="s">
        <v>341</v>
      </c>
      <c r="O159" s="19" t="s">
        <v>341</v>
      </c>
      <c r="P159" s="19" t="s">
        <v>41</v>
      </c>
      <c r="Q159" s="17" t="s">
        <v>49</v>
      </c>
      <c r="R159" s="262"/>
      <c r="S159" s="247"/>
      <c r="T159" s="247"/>
      <c r="U159" s="247"/>
      <c r="V159" s="105"/>
    </row>
    <row r="160" spans="1:22" s="95" customFormat="1" ht="27" customHeight="1" thickBot="1">
      <c r="A160" s="16">
        <v>144</v>
      </c>
      <c r="B160" s="90"/>
      <c r="C160" s="17">
        <v>2300000</v>
      </c>
      <c r="D160" s="86" t="s">
        <v>344</v>
      </c>
      <c r="E160" s="91"/>
      <c r="F160" s="91"/>
      <c r="G160" s="91"/>
      <c r="H160" s="92"/>
      <c r="I160" s="93"/>
      <c r="J160" s="94"/>
      <c r="K160" s="19">
        <v>18401000000</v>
      </c>
      <c r="L160" s="19" t="s">
        <v>39</v>
      </c>
      <c r="M160" s="20">
        <v>80041.26</v>
      </c>
      <c r="N160" s="19" t="s">
        <v>342</v>
      </c>
      <c r="O160" s="19" t="s">
        <v>342</v>
      </c>
      <c r="P160" s="19" t="s">
        <v>41</v>
      </c>
      <c r="Q160" s="17" t="s">
        <v>49</v>
      </c>
      <c r="R160" s="262"/>
      <c r="S160" s="247"/>
      <c r="T160" s="247"/>
      <c r="U160" s="247"/>
      <c r="V160" s="105"/>
    </row>
    <row r="161" spans="1:22" s="95" customFormat="1" ht="27" customHeight="1" thickBot="1">
      <c r="A161" s="16">
        <v>145</v>
      </c>
      <c r="B161" s="90"/>
      <c r="C161" s="17">
        <v>2926491</v>
      </c>
      <c r="D161" s="86" t="s">
        <v>345</v>
      </c>
      <c r="E161" s="91"/>
      <c r="F161" s="91"/>
      <c r="G161" s="91"/>
      <c r="H161" s="92"/>
      <c r="I161" s="93"/>
      <c r="J161" s="94"/>
      <c r="K161" s="19">
        <v>18401000000</v>
      </c>
      <c r="L161" s="19" t="s">
        <v>39</v>
      </c>
      <c r="M161" s="20">
        <v>728544.14</v>
      </c>
      <c r="N161" s="19" t="s">
        <v>338</v>
      </c>
      <c r="O161" s="19" t="s">
        <v>338</v>
      </c>
      <c r="P161" s="19" t="s">
        <v>41</v>
      </c>
      <c r="Q161" s="17" t="s">
        <v>49</v>
      </c>
      <c r="R161" s="262"/>
      <c r="S161" s="247"/>
      <c r="T161" s="247"/>
      <c r="U161" s="247"/>
      <c r="V161" s="105"/>
    </row>
    <row r="162" spans="1:22" s="95" customFormat="1" ht="27" customHeight="1" thickBot="1">
      <c r="A162" s="16">
        <v>146</v>
      </c>
      <c r="B162" s="90"/>
      <c r="C162" s="17">
        <v>2926491</v>
      </c>
      <c r="D162" s="86" t="s">
        <v>345</v>
      </c>
      <c r="E162" s="91"/>
      <c r="F162" s="91"/>
      <c r="G162" s="91"/>
      <c r="H162" s="92"/>
      <c r="I162" s="93"/>
      <c r="J162" s="94"/>
      <c r="K162" s="19">
        <v>18401000000</v>
      </c>
      <c r="L162" s="19" t="s">
        <v>39</v>
      </c>
      <c r="M162" s="20">
        <v>1316153.84</v>
      </c>
      <c r="N162" s="19" t="s">
        <v>340</v>
      </c>
      <c r="O162" s="19" t="s">
        <v>340</v>
      </c>
      <c r="P162" s="19" t="s">
        <v>41</v>
      </c>
      <c r="Q162" s="17" t="s">
        <v>49</v>
      </c>
      <c r="R162" s="262"/>
      <c r="S162" s="247"/>
      <c r="T162" s="247"/>
      <c r="U162" s="247"/>
      <c r="V162" s="105"/>
    </row>
    <row r="163" spans="1:22" s="95" customFormat="1" ht="27" customHeight="1" thickBot="1">
      <c r="A163" s="16">
        <v>147</v>
      </c>
      <c r="B163" s="90"/>
      <c r="C163" s="17">
        <v>2926491</v>
      </c>
      <c r="D163" s="86" t="s">
        <v>345</v>
      </c>
      <c r="E163" s="91"/>
      <c r="F163" s="91"/>
      <c r="G163" s="91"/>
      <c r="H163" s="92"/>
      <c r="I163" s="93"/>
      <c r="J163" s="94"/>
      <c r="K163" s="19">
        <v>18401000000</v>
      </c>
      <c r="L163" s="19" t="s">
        <v>39</v>
      </c>
      <c r="M163" s="20">
        <v>1486672.26</v>
      </c>
      <c r="N163" s="19" t="s">
        <v>341</v>
      </c>
      <c r="O163" s="19" t="s">
        <v>341</v>
      </c>
      <c r="P163" s="19" t="s">
        <v>41</v>
      </c>
      <c r="Q163" s="17" t="s">
        <v>49</v>
      </c>
      <c r="R163" s="262"/>
      <c r="S163" s="247"/>
      <c r="T163" s="247"/>
      <c r="U163" s="247"/>
      <c r="V163" s="105"/>
    </row>
    <row r="164" spans="1:22" s="95" customFormat="1" ht="27" customHeight="1" thickBot="1">
      <c r="A164" s="16">
        <v>148</v>
      </c>
      <c r="B164" s="90"/>
      <c r="C164" s="17">
        <v>2926491</v>
      </c>
      <c r="D164" s="86" t="s">
        <v>345</v>
      </c>
      <c r="E164" s="91"/>
      <c r="F164" s="91"/>
      <c r="G164" s="91"/>
      <c r="H164" s="92"/>
      <c r="I164" s="93"/>
      <c r="J164" s="94"/>
      <c r="K164" s="19">
        <v>18401000000</v>
      </c>
      <c r="L164" s="19" t="s">
        <v>39</v>
      </c>
      <c r="M164" s="20">
        <v>861381.88</v>
      </c>
      <c r="N164" s="19" t="s">
        <v>342</v>
      </c>
      <c r="O164" s="19" t="s">
        <v>342</v>
      </c>
      <c r="P164" s="19" t="s">
        <v>41</v>
      </c>
      <c r="Q164" s="17" t="s">
        <v>49</v>
      </c>
      <c r="R164" s="262"/>
      <c r="S164" s="247"/>
      <c r="T164" s="247"/>
      <c r="U164" s="247"/>
      <c r="V164" s="105"/>
    </row>
    <row r="165" spans="1:22" s="95" customFormat="1" ht="27" customHeight="1" thickBot="1">
      <c r="A165" s="16">
        <v>149</v>
      </c>
      <c r="B165" s="90"/>
      <c r="C165" s="17">
        <v>2944000</v>
      </c>
      <c r="D165" s="86" t="s">
        <v>346</v>
      </c>
      <c r="E165" s="91"/>
      <c r="F165" s="91"/>
      <c r="G165" s="91"/>
      <c r="H165" s="92"/>
      <c r="I165" s="93"/>
      <c r="J165" s="94"/>
      <c r="K165" s="19">
        <v>18401000000</v>
      </c>
      <c r="L165" s="19" t="s">
        <v>39</v>
      </c>
      <c r="M165" s="20">
        <v>2784527.74</v>
      </c>
      <c r="N165" s="19" t="s">
        <v>338</v>
      </c>
      <c r="O165" s="19" t="s">
        <v>338</v>
      </c>
      <c r="P165" s="19" t="s">
        <v>41</v>
      </c>
      <c r="Q165" s="17" t="s">
        <v>49</v>
      </c>
      <c r="R165" s="262"/>
      <c r="S165" s="247"/>
      <c r="T165" s="247"/>
      <c r="U165" s="247"/>
      <c r="V165" s="105"/>
    </row>
    <row r="166" spans="1:22" s="75" customFormat="1" ht="25.5" customHeight="1" thickBot="1">
      <c r="A166" s="16">
        <v>150</v>
      </c>
      <c r="B166" s="96"/>
      <c r="C166" s="17">
        <v>2944000</v>
      </c>
      <c r="D166" s="86" t="s">
        <v>346</v>
      </c>
      <c r="E166" s="96"/>
      <c r="F166" s="96"/>
      <c r="G166" s="96"/>
      <c r="H166" s="97"/>
      <c r="I166" s="98"/>
      <c r="J166" s="98"/>
      <c r="K166" s="19">
        <v>18401000000</v>
      </c>
      <c r="L166" s="19" t="s">
        <v>39</v>
      </c>
      <c r="M166" s="20">
        <v>6726622.92</v>
      </c>
      <c r="N166" s="19" t="s">
        <v>340</v>
      </c>
      <c r="O166" s="19" t="s">
        <v>340</v>
      </c>
      <c r="P166" s="19" t="s">
        <v>41</v>
      </c>
      <c r="Q166" s="17" t="s">
        <v>49</v>
      </c>
      <c r="R166" s="262"/>
      <c r="S166" s="247"/>
      <c r="T166" s="247"/>
      <c r="U166" s="247"/>
      <c r="V166" s="105"/>
    </row>
    <row r="167" spans="1:22" s="75" customFormat="1" ht="25.5" customHeight="1" thickBot="1">
      <c r="A167" s="16">
        <v>151</v>
      </c>
      <c r="B167" s="96"/>
      <c r="C167" s="17">
        <v>2944000</v>
      </c>
      <c r="D167" s="86" t="s">
        <v>346</v>
      </c>
      <c r="E167" s="96"/>
      <c r="F167" s="96"/>
      <c r="G167" s="96"/>
      <c r="H167" s="97"/>
      <c r="I167" s="98"/>
      <c r="J167" s="98"/>
      <c r="K167" s="19">
        <v>18401000000</v>
      </c>
      <c r="L167" s="19" t="s">
        <v>39</v>
      </c>
      <c r="M167" s="20">
        <v>11324490.47</v>
      </c>
      <c r="N167" s="19" t="s">
        <v>341</v>
      </c>
      <c r="O167" s="19" t="s">
        <v>341</v>
      </c>
      <c r="P167" s="19" t="s">
        <v>41</v>
      </c>
      <c r="Q167" s="17" t="s">
        <v>49</v>
      </c>
      <c r="R167" s="262"/>
      <c r="S167" s="247"/>
      <c r="T167" s="247"/>
      <c r="U167" s="247"/>
      <c r="V167" s="105"/>
    </row>
    <row r="168" spans="1:22" s="75" customFormat="1" ht="25.5" customHeight="1" thickBot="1">
      <c r="A168" s="16">
        <v>152</v>
      </c>
      <c r="B168" s="96"/>
      <c r="C168" s="17">
        <v>2944000</v>
      </c>
      <c r="D168" s="86" t="s">
        <v>346</v>
      </c>
      <c r="E168" s="96"/>
      <c r="F168" s="96"/>
      <c r="G168" s="96"/>
      <c r="H168" s="97"/>
      <c r="I168" s="98"/>
      <c r="J168" s="98"/>
      <c r="K168" s="19">
        <v>18401000000</v>
      </c>
      <c r="L168" s="19" t="s">
        <v>39</v>
      </c>
      <c r="M168" s="20">
        <v>2324964.25</v>
      </c>
      <c r="N168" s="19" t="s">
        <v>342</v>
      </c>
      <c r="O168" s="19" t="s">
        <v>342</v>
      </c>
      <c r="P168" s="19" t="s">
        <v>41</v>
      </c>
      <c r="Q168" s="17" t="s">
        <v>49</v>
      </c>
      <c r="R168" s="262"/>
      <c r="S168" s="247"/>
      <c r="T168" s="247"/>
      <c r="U168" s="247"/>
      <c r="V168" s="105"/>
    </row>
    <row r="169" spans="1:22" s="75" customFormat="1" ht="27.75" customHeight="1" thickBot="1">
      <c r="A169" s="16">
        <v>153</v>
      </c>
      <c r="B169" s="96"/>
      <c r="C169" s="17">
        <v>2944000</v>
      </c>
      <c r="D169" s="86" t="s">
        <v>347</v>
      </c>
      <c r="E169" s="96"/>
      <c r="F169" s="96"/>
      <c r="G169" s="96"/>
      <c r="H169" s="97"/>
      <c r="I169" s="98"/>
      <c r="J169" s="98"/>
      <c r="K169" s="19">
        <v>18401000000</v>
      </c>
      <c r="L169" s="19" t="s">
        <v>39</v>
      </c>
      <c r="M169" s="20">
        <v>73916.52</v>
      </c>
      <c r="N169" s="19" t="s">
        <v>338</v>
      </c>
      <c r="O169" s="19" t="s">
        <v>338</v>
      </c>
      <c r="P169" s="19" t="s">
        <v>41</v>
      </c>
      <c r="Q169" s="17" t="s">
        <v>49</v>
      </c>
      <c r="R169" s="262"/>
      <c r="S169" s="247"/>
      <c r="T169" s="247"/>
      <c r="U169" s="247"/>
      <c r="V169" s="105"/>
    </row>
    <row r="170" spans="1:22" s="75" customFormat="1" ht="27.75" customHeight="1" thickBot="1">
      <c r="A170" s="16">
        <v>154</v>
      </c>
      <c r="B170" s="96"/>
      <c r="C170" s="17">
        <v>2944000</v>
      </c>
      <c r="D170" s="86" t="s">
        <v>347</v>
      </c>
      <c r="E170" s="96"/>
      <c r="F170" s="96"/>
      <c r="G170" s="96"/>
      <c r="H170" s="97"/>
      <c r="I170" s="98"/>
      <c r="J170" s="98"/>
      <c r="K170" s="19">
        <v>18401000000</v>
      </c>
      <c r="L170" s="19" t="s">
        <v>39</v>
      </c>
      <c r="M170" s="20">
        <v>262223.5</v>
      </c>
      <c r="N170" s="19" t="s">
        <v>340</v>
      </c>
      <c r="O170" s="19" t="s">
        <v>340</v>
      </c>
      <c r="P170" s="19" t="s">
        <v>41</v>
      </c>
      <c r="Q170" s="17" t="s">
        <v>49</v>
      </c>
      <c r="R170" s="262"/>
      <c r="S170" s="247"/>
      <c r="T170" s="247"/>
      <c r="U170" s="247"/>
      <c r="V170" s="105"/>
    </row>
    <row r="171" spans="1:22" s="75" customFormat="1" ht="27.75" customHeight="1" thickBot="1">
      <c r="A171" s="16">
        <v>155</v>
      </c>
      <c r="B171" s="96"/>
      <c r="C171" s="17">
        <v>2944000</v>
      </c>
      <c r="D171" s="86" t="s">
        <v>347</v>
      </c>
      <c r="E171" s="96"/>
      <c r="F171" s="96"/>
      <c r="G171" s="96"/>
      <c r="H171" s="97"/>
      <c r="I171" s="98"/>
      <c r="J171" s="98"/>
      <c r="K171" s="19">
        <v>18401000000</v>
      </c>
      <c r="L171" s="19" t="s">
        <v>39</v>
      </c>
      <c r="M171" s="20">
        <v>2726909.58</v>
      </c>
      <c r="N171" s="19" t="s">
        <v>341</v>
      </c>
      <c r="O171" s="19" t="s">
        <v>341</v>
      </c>
      <c r="P171" s="19" t="s">
        <v>41</v>
      </c>
      <c r="Q171" s="17" t="s">
        <v>49</v>
      </c>
      <c r="R171" s="262"/>
      <c r="S171" s="247"/>
      <c r="T171" s="247"/>
      <c r="U171" s="247"/>
      <c r="V171" s="105"/>
    </row>
    <row r="172" spans="1:22" s="75" customFormat="1" ht="27.75" customHeight="1" thickBot="1">
      <c r="A172" s="16">
        <v>156</v>
      </c>
      <c r="B172" s="96"/>
      <c r="C172" s="17">
        <v>2944000</v>
      </c>
      <c r="D172" s="86" t="s">
        <v>347</v>
      </c>
      <c r="E172" s="96"/>
      <c r="F172" s="96"/>
      <c r="G172" s="96"/>
      <c r="H172" s="97"/>
      <c r="I172" s="98"/>
      <c r="J172" s="98"/>
      <c r="K172" s="19">
        <v>18401000000</v>
      </c>
      <c r="L172" s="19" t="s">
        <v>39</v>
      </c>
      <c r="M172" s="20">
        <v>73290.77</v>
      </c>
      <c r="N172" s="19" t="s">
        <v>342</v>
      </c>
      <c r="O172" s="19" t="s">
        <v>342</v>
      </c>
      <c r="P172" s="19" t="s">
        <v>41</v>
      </c>
      <c r="Q172" s="17" t="s">
        <v>49</v>
      </c>
      <c r="R172" s="262"/>
      <c r="S172" s="247"/>
      <c r="T172" s="247"/>
      <c r="U172" s="247"/>
      <c r="V172" s="105"/>
    </row>
    <row r="173" spans="1:22" s="27" customFormat="1" ht="23.25" thickBot="1">
      <c r="A173" s="16">
        <v>157</v>
      </c>
      <c r="B173" s="99"/>
      <c r="C173" s="99">
        <v>2411658</v>
      </c>
      <c r="D173" s="86" t="s">
        <v>348</v>
      </c>
      <c r="E173" s="99"/>
      <c r="F173" s="99"/>
      <c r="G173" s="99"/>
      <c r="H173" s="100"/>
      <c r="I173" s="101"/>
      <c r="J173" s="101"/>
      <c r="K173" s="19">
        <v>18401000000</v>
      </c>
      <c r="L173" s="19" t="s">
        <v>39</v>
      </c>
      <c r="M173" s="20">
        <v>17444.72</v>
      </c>
      <c r="N173" s="19" t="s">
        <v>338</v>
      </c>
      <c r="O173" s="19" t="s">
        <v>338</v>
      </c>
      <c r="P173" s="19" t="s">
        <v>41</v>
      </c>
      <c r="Q173" s="17" t="s">
        <v>49</v>
      </c>
      <c r="R173" s="262"/>
      <c r="S173" s="247"/>
      <c r="T173" s="247"/>
      <c r="U173" s="247"/>
      <c r="V173" s="103"/>
    </row>
    <row r="174" spans="1:22" s="27" customFormat="1" ht="23.25" thickBot="1">
      <c r="A174" s="16">
        <v>158</v>
      </c>
      <c r="B174" s="99"/>
      <c r="C174" s="99">
        <v>2411658</v>
      </c>
      <c r="D174" s="86" t="s">
        <v>348</v>
      </c>
      <c r="E174" s="99"/>
      <c r="F174" s="99"/>
      <c r="G174" s="99"/>
      <c r="H174" s="100"/>
      <c r="I174" s="101"/>
      <c r="J174" s="101"/>
      <c r="K174" s="19">
        <v>18401000000</v>
      </c>
      <c r="L174" s="19" t="s">
        <v>39</v>
      </c>
      <c r="M174" s="20">
        <v>275470.27</v>
      </c>
      <c r="N174" s="19" t="s">
        <v>340</v>
      </c>
      <c r="O174" s="19" t="s">
        <v>340</v>
      </c>
      <c r="P174" s="19" t="s">
        <v>41</v>
      </c>
      <c r="Q174" s="17" t="s">
        <v>49</v>
      </c>
      <c r="R174" s="262"/>
      <c r="S174" s="247"/>
      <c r="T174" s="247"/>
      <c r="U174" s="247"/>
      <c r="V174" s="103"/>
    </row>
    <row r="175" spans="1:22" s="27" customFormat="1" ht="23.25" thickBot="1">
      <c r="A175" s="16">
        <v>159</v>
      </c>
      <c r="B175" s="99"/>
      <c r="C175" s="99">
        <v>2411658</v>
      </c>
      <c r="D175" s="86" t="s">
        <v>348</v>
      </c>
      <c r="E175" s="99"/>
      <c r="F175" s="99"/>
      <c r="G175" s="99"/>
      <c r="H175" s="100"/>
      <c r="I175" s="101"/>
      <c r="J175" s="101"/>
      <c r="K175" s="19">
        <v>18401000000</v>
      </c>
      <c r="L175" s="19" t="s">
        <v>39</v>
      </c>
      <c r="M175" s="20">
        <v>250367.25</v>
      </c>
      <c r="N175" s="19" t="s">
        <v>341</v>
      </c>
      <c r="O175" s="19" t="s">
        <v>341</v>
      </c>
      <c r="P175" s="19" t="s">
        <v>41</v>
      </c>
      <c r="Q175" s="17" t="s">
        <v>49</v>
      </c>
      <c r="R175" s="262"/>
      <c r="S175" s="247"/>
      <c r="T175" s="247"/>
      <c r="U175" s="247"/>
      <c r="V175" s="103"/>
    </row>
    <row r="176" spans="1:22" s="27" customFormat="1" ht="23.25" thickBot="1">
      <c r="A176" s="16">
        <v>160</v>
      </c>
      <c r="B176" s="99"/>
      <c r="C176" s="99">
        <v>2411658</v>
      </c>
      <c r="D176" s="86" t="s">
        <v>348</v>
      </c>
      <c r="E176" s="99"/>
      <c r="F176" s="99"/>
      <c r="G176" s="99"/>
      <c r="H176" s="100"/>
      <c r="I176" s="101"/>
      <c r="J176" s="101"/>
      <c r="K176" s="19">
        <v>18401000000</v>
      </c>
      <c r="L176" s="19" t="s">
        <v>39</v>
      </c>
      <c r="M176" s="20">
        <v>19413.25</v>
      </c>
      <c r="N176" s="19" t="s">
        <v>342</v>
      </c>
      <c r="O176" s="19" t="s">
        <v>342</v>
      </c>
      <c r="P176" s="19" t="s">
        <v>41</v>
      </c>
      <c r="Q176" s="17" t="s">
        <v>49</v>
      </c>
      <c r="R176" s="262"/>
      <c r="S176" s="247"/>
      <c r="T176" s="247"/>
      <c r="U176" s="247"/>
      <c r="V176" s="103"/>
    </row>
    <row r="177" spans="1:22" s="75" customFormat="1" ht="25.5" customHeight="1" thickBot="1">
      <c r="A177" s="16">
        <v>161</v>
      </c>
      <c r="B177" s="96"/>
      <c r="C177" s="99">
        <v>2700000</v>
      </c>
      <c r="D177" s="86" t="s">
        <v>349</v>
      </c>
      <c r="E177" s="96"/>
      <c r="F177" s="96"/>
      <c r="G177" s="96"/>
      <c r="H177" s="97"/>
      <c r="I177" s="98"/>
      <c r="J177" s="98"/>
      <c r="K177" s="21">
        <v>18401000000</v>
      </c>
      <c r="L177" s="19" t="s">
        <v>39</v>
      </c>
      <c r="M177" s="20">
        <v>800347.42</v>
      </c>
      <c r="N177" s="19" t="s">
        <v>338</v>
      </c>
      <c r="O177" s="19" t="s">
        <v>338</v>
      </c>
      <c r="P177" s="19" t="s">
        <v>41</v>
      </c>
      <c r="Q177" s="17" t="s">
        <v>49</v>
      </c>
      <c r="R177" s="262"/>
      <c r="S177" s="247"/>
      <c r="T177" s="247"/>
      <c r="U177" s="247"/>
      <c r="V177" s="105"/>
    </row>
    <row r="178" spans="1:22" s="75" customFormat="1" ht="27" customHeight="1" thickBot="1">
      <c r="A178" s="16">
        <v>162</v>
      </c>
      <c r="B178" s="96"/>
      <c r="C178" s="99">
        <v>2700000</v>
      </c>
      <c r="D178" s="86" t="s">
        <v>349</v>
      </c>
      <c r="E178" s="96"/>
      <c r="F178" s="96"/>
      <c r="G178" s="96"/>
      <c r="H178" s="97"/>
      <c r="I178" s="98"/>
      <c r="J178" s="98"/>
      <c r="K178" s="21">
        <v>18401000000</v>
      </c>
      <c r="L178" s="19" t="s">
        <v>39</v>
      </c>
      <c r="M178" s="20">
        <v>1382075.03</v>
      </c>
      <c r="N178" s="19" t="s">
        <v>340</v>
      </c>
      <c r="O178" s="19" t="s">
        <v>340</v>
      </c>
      <c r="P178" s="19" t="s">
        <v>41</v>
      </c>
      <c r="Q178" s="17" t="s">
        <v>49</v>
      </c>
      <c r="R178" s="262"/>
      <c r="S178" s="247"/>
      <c r="T178" s="247"/>
      <c r="U178" s="247"/>
      <c r="V178" s="105"/>
    </row>
    <row r="179" spans="1:22" s="75" customFormat="1" ht="27.75" customHeight="1" thickBot="1">
      <c r="A179" s="16">
        <v>163</v>
      </c>
      <c r="B179" s="96"/>
      <c r="C179" s="99">
        <v>2700000</v>
      </c>
      <c r="D179" s="86" t="s">
        <v>349</v>
      </c>
      <c r="E179" s="96"/>
      <c r="F179" s="96"/>
      <c r="G179" s="96"/>
      <c r="H179" s="97"/>
      <c r="I179" s="98"/>
      <c r="J179" s="98"/>
      <c r="K179" s="21">
        <v>18401000000</v>
      </c>
      <c r="L179" s="19" t="s">
        <v>39</v>
      </c>
      <c r="M179" s="20">
        <v>1100664.28</v>
      </c>
      <c r="N179" s="19" t="s">
        <v>341</v>
      </c>
      <c r="O179" s="19" t="s">
        <v>341</v>
      </c>
      <c r="P179" s="19" t="s">
        <v>41</v>
      </c>
      <c r="Q179" s="17" t="s">
        <v>49</v>
      </c>
      <c r="R179" s="262"/>
      <c r="S179" s="247"/>
      <c r="T179" s="247"/>
      <c r="U179" s="247"/>
      <c r="V179" s="105"/>
    </row>
    <row r="180" spans="1:22" s="75" customFormat="1" ht="25.5" customHeight="1" thickBot="1">
      <c r="A180" s="16">
        <v>164</v>
      </c>
      <c r="B180" s="96"/>
      <c r="C180" s="99">
        <v>2700000</v>
      </c>
      <c r="D180" s="86" t="s">
        <v>349</v>
      </c>
      <c r="E180" s="96"/>
      <c r="F180" s="96"/>
      <c r="G180" s="96"/>
      <c r="H180" s="97"/>
      <c r="I180" s="98"/>
      <c r="J180" s="98"/>
      <c r="K180" s="21">
        <v>18401000000</v>
      </c>
      <c r="L180" s="19" t="s">
        <v>39</v>
      </c>
      <c r="M180" s="20">
        <v>726747.68</v>
      </c>
      <c r="N180" s="19" t="s">
        <v>342</v>
      </c>
      <c r="O180" s="19" t="s">
        <v>342</v>
      </c>
      <c r="P180" s="19" t="s">
        <v>41</v>
      </c>
      <c r="Q180" s="17" t="s">
        <v>49</v>
      </c>
      <c r="R180" s="262"/>
      <c r="S180" s="247"/>
      <c r="T180" s="247"/>
      <c r="U180" s="247"/>
      <c r="V180" s="105"/>
    </row>
    <row r="181" spans="1:22" s="75" customFormat="1" ht="24" thickBot="1">
      <c r="A181" s="16">
        <v>165</v>
      </c>
      <c r="B181" s="96"/>
      <c r="C181" s="99">
        <v>2714000</v>
      </c>
      <c r="D181" s="86" t="s">
        <v>350</v>
      </c>
      <c r="E181" s="96"/>
      <c r="F181" s="96"/>
      <c r="G181" s="96"/>
      <c r="H181" s="97"/>
      <c r="I181" s="98"/>
      <c r="J181" s="98"/>
      <c r="K181" s="21">
        <v>18401000000</v>
      </c>
      <c r="L181" s="19" t="s">
        <v>39</v>
      </c>
      <c r="M181" s="20">
        <v>256301.99</v>
      </c>
      <c r="N181" s="19" t="s">
        <v>338</v>
      </c>
      <c r="O181" s="19" t="s">
        <v>338</v>
      </c>
      <c r="P181" s="19" t="s">
        <v>41</v>
      </c>
      <c r="Q181" s="17" t="s">
        <v>49</v>
      </c>
      <c r="R181" s="262"/>
      <c r="S181" s="247"/>
      <c r="T181" s="247"/>
      <c r="U181" s="247"/>
      <c r="V181" s="105"/>
    </row>
    <row r="182" spans="1:22" s="75" customFormat="1" ht="24" thickBot="1">
      <c r="A182" s="16">
        <v>166</v>
      </c>
      <c r="B182" s="96"/>
      <c r="C182" s="99">
        <v>2714000</v>
      </c>
      <c r="D182" s="86" t="s">
        <v>350</v>
      </c>
      <c r="E182" s="96"/>
      <c r="F182" s="96"/>
      <c r="G182" s="96"/>
      <c r="H182" s="97"/>
      <c r="I182" s="98"/>
      <c r="J182" s="98"/>
      <c r="K182" s="21">
        <v>18401000000</v>
      </c>
      <c r="L182" s="19" t="s">
        <v>39</v>
      </c>
      <c r="M182" s="20">
        <v>338561.23</v>
      </c>
      <c r="N182" s="19" t="s">
        <v>340</v>
      </c>
      <c r="O182" s="19" t="s">
        <v>340</v>
      </c>
      <c r="P182" s="19" t="s">
        <v>41</v>
      </c>
      <c r="Q182" s="17" t="s">
        <v>49</v>
      </c>
      <c r="R182" s="262"/>
      <c r="S182" s="247"/>
      <c r="T182" s="247"/>
      <c r="U182" s="247"/>
      <c r="V182" s="105"/>
    </row>
    <row r="183" spans="1:22" s="75" customFormat="1" ht="24" thickBot="1">
      <c r="A183" s="16">
        <v>167</v>
      </c>
      <c r="B183" s="96"/>
      <c r="C183" s="99">
        <v>2714000</v>
      </c>
      <c r="D183" s="86" t="s">
        <v>350</v>
      </c>
      <c r="E183" s="96"/>
      <c r="F183" s="96"/>
      <c r="G183" s="96"/>
      <c r="H183" s="97"/>
      <c r="I183" s="98"/>
      <c r="J183" s="98"/>
      <c r="K183" s="21">
        <v>18401000000</v>
      </c>
      <c r="L183" s="19" t="s">
        <v>39</v>
      </c>
      <c r="M183" s="20">
        <v>434711.92</v>
      </c>
      <c r="N183" s="19" t="s">
        <v>341</v>
      </c>
      <c r="O183" s="19" t="s">
        <v>341</v>
      </c>
      <c r="P183" s="19" t="s">
        <v>41</v>
      </c>
      <c r="Q183" s="17" t="s">
        <v>49</v>
      </c>
      <c r="R183" s="262"/>
      <c r="S183" s="247"/>
      <c r="T183" s="247"/>
      <c r="U183" s="247"/>
      <c r="V183" s="105"/>
    </row>
    <row r="184" spans="1:22" s="75" customFormat="1" ht="24" thickBot="1">
      <c r="A184" s="16">
        <v>168</v>
      </c>
      <c r="B184" s="96"/>
      <c r="C184" s="99">
        <v>2714000</v>
      </c>
      <c r="D184" s="86" t="s">
        <v>350</v>
      </c>
      <c r="E184" s="96"/>
      <c r="F184" s="96"/>
      <c r="G184" s="96"/>
      <c r="H184" s="97"/>
      <c r="I184" s="98"/>
      <c r="J184" s="98"/>
      <c r="K184" s="21">
        <v>18401000000</v>
      </c>
      <c r="L184" s="19" t="s">
        <v>39</v>
      </c>
      <c r="M184" s="20">
        <v>259199.81</v>
      </c>
      <c r="N184" s="19" t="s">
        <v>342</v>
      </c>
      <c r="O184" s="19" t="s">
        <v>342</v>
      </c>
      <c r="P184" s="19" t="s">
        <v>41</v>
      </c>
      <c r="Q184" s="17" t="s">
        <v>49</v>
      </c>
      <c r="R184" s="262"/>
      <c r="S184" s="247"/>
      <c r="T184" s="247"/>
      <c r="U184" s="247"/>
      <c r="V184" s="105"/>
    </row>
    <row r="185" spans="1:22" s="75" customFormat="1" ht="24" thickBot="1">
      <c r="A185" s="16">
        <v>169</v>
      </c>
      <c r="B185" s="96"/>
      <c r="C185" s="99">
        <v>2912000</v>
      </c>
      <c r="D185" s="86" t="s">
        <v>351</v>
      </c>
      <c r="E185" s="96"/>
      <c r="F185" s="96"/>
      <c r="G185" s="96"/>
      <c r="H185" s="97"/>
      <c r="I185" s="98"/>
      <c r="J185" s="98"/>
      <c r="K185" s="19">
        <v>18401000000</v>
      </c>
      <c r="L185" s="19" t="s">
        <v>39</v>
      </c>
      <c r="M185" s="20">
        <v>148320.14</v>
      </c>
      <c r="N185" s="19" t="s">
        <v>338</v>
      </c>
      <c r="O185" s="19" t="s">
        <v>338</v>
      </c>
      <c r="P185" s="19" t="s">
        <v>41</v>
      </c>
      <c r="Q185" s="17" t="s">
        <v>49</v>
      </c>
      <c r="R185" s="262"/>
      <c r="S185" s="247"/>
      <c r="T185" s="247"/>
      <c r="U185" s="247"/>
      <c r="V185" s="105"/>
    </row>
    <row r="186" spans="1:22" s="75" customFormat="1" ht="24" thickBot="1">
      <c r="A186" s="16">
        <v>170</v>
      </c>
      <c r="B186" s="96"/>
      <c r="C186" s="99">
        <v>2912000</v>
      </c>
      <c r="D186" s="86" t="s">
        <v>351</v>
      </c>
      <c r="E186" s="96"/>
      <c r="F186" s="96"/>
      <c r="G186" s="96"/>
      <c r="H186" s="97"/>
      <c r="I186" s="98"/>
      <c r="J186" s="98"/>
      <c r="K186" s="19">
        <v>18401000000</v>
      </c>
      <c r="L186" s="19" t="s">
        <v>39</v>
      </c>
      <c r="M186" s="20">
        <v>283627.13</v>
      </c>
      <c r="N186" s="19" t="s">
        <v>340</v>
      </c>
      <c r="O186" s="19" t="s">
        <v>340</v>
      </c>
      <c r="P186" s="19" t="s">
        <v>41</v>
      </c>
      <c r="Q186" s="17" t="s">
        <v>49</v>
      </c>
      <c r="R186" s="262"/>
      <c r="S186" s="247"/>
      <c r="T186" s="247"/>
      <c r="U186" s="247"/>
      <c r="V186" s="105"/>
    </row>
    <row r="187" spans="1:22" s="75" customFormat="1" ht="24" thickBot="1">
      <c r="A187" s="16">
        <v>171</v>
      </c>
      <c r="B187" s="96"/>
      <c r="C187" s="99">
        <v>2912000</v>
      </c>
      <c r="D187" s="86" t="s">
        <v>351</v>
      </c>
      <c r="E187" s="96"/>
      <c r="F187" s="96"/>
      <c r="G187" s="96"/>
      <c r="H187" s="97"/>
      <c r="I187" s="98"/>
      <c r="J187" s="98"/>
      <c r="K187" s="19">
        <v>18401000000</v>
      </c>
      <c r="L187" s="19" t="s">
        <v>39</v>
      </c>
      <c r="M187" s="20">
        <v>389124.5</v>
      </c>
      <c r="N187" s="19" t="s">
        <v>341</v>
      </c>
      <c r="O187" s="19" t="s">
        <v>341</v>
      </c>
      <c r="P187" s="19" t="s">
        <v>41</v>
      </c>
      <c r="Q187" s="17" t="s">
        <v>49</v>
      </c>
      <c r="R187" s="262"/>
      <c r="S187" s="247"/>
      <c r="T187" s="247"/>
      <c r="U187" s="247"/>
      <c r="V187" s="105"/>
    </row>
    <row r="188" spans="1:22" s="75" customFormat="1" ht="24" thickBot="1">
      <c r="A188" s="16">
        <v>172</v>
      </c>
      <c r="B188" s="96"/>
      <c r="C188" s="99">
        <v>2912000</v>
      </c>
      <c r="D188" s="86" t="s">
        <v>351</v>
      </c>
      <c r="E188" s="96"/>
      <c r="F188" s="96"/>
      <c r="G188" s="96"/>
      <c r="H188" s="97"/>
      <c r="I188" s="98"/>
      <c r="J188" s="98"/>
      <c r="K188" s="19">
        <v>18401000000</v>
      </c>
      <c r="L188" s="19" t="s">
        <v>39</v>
      </c>
      <c r="M188" s="20">
        <v>235270.51</v>
      </c>
      <c r="N188" s="19" t="s">
        <v>342</v>
      </c>
      <c r="O188" s="19" t="s">
        <v>342</v>
      </c>
      <c r="P188" s="19" t="s">
        <v>41</v>
      </c>
      <c r="Q188" s="17" t="s">
        <v>49</v>
      </c>
      <c r="R188" s="262"/>
      <c r="S188" s="247"/>
      <c r="T188" s="247"/>
      <c r="U188" s="247"/>
      <c r="V188" s="105"/>
    </row>
    <row r="189" spans="1:22" s="75" customFormat="1" ht="24" thickBot="1">
      <c r="A189" s="16">
        <v>173</v>
      </c>
      <c r="B189" s="96"/>
      <c r="C189" s="99">
        <v>2913000</v>
      </c>
      <c r="D189" s="86" t="s">
        <v>352</v>
      </c>
      <c r="E189" s="96"/>
      <c r="F189" s="96"/>
      <c r="G189" s="96"/>
      <c r="H189" s="97"/>
      <c r="I189" s="98"/>
      <c r="J189" s="98"/>
      <c r="K189" s="19">
        <v>18401000000</v>
      </c>
      <c r="L189" s="19" t="s">
        <v>39</v>
      </c>
      <c r="M189" s="20">
        <v>136249.54</v>
      </c>
      <c r="N189" s="19" t="s">
        <v>338</v>
      </c>
      <c r="O189" s="19" t="s">
        <v>338</v>
      </c>
      <c r="P189" s="19" t="s">
        <v>41</v>
      </c>
      <c r="Q189" s="17" t="s">
        <v>49</v>
      </c>
      <c r="R189" s="262"/>
      <c r="S189" s="247"/>
      <c r="T189" s="247"/>
      <c r="U189" s="247"/>
      <c r="V189" s="105"/>
    </row>
    <row r="190" spans="1:22" s="75" customFormat="1" ht="24" thickBot="1">
      <c r="A190" s="16">
        <v>174</v>
      </c>
      <c r="B190" s="96"/>
      <c r="C190" s="99">
        <v>2913000</v>
      </c>
      <c r="D190" s="86" t="s">
        <v>352</v>
      </c>
      <c r="E190" s="96"/>
      <c r="F190" s="96"/>
      <c r="G190" s="96"/>
      <c r="H190" s="97"/>
      <c r="I190" s="98"/>
      <c r="J190" s="98"/>
      <c r="K190" s="19">
        <v>18401000000</v>
      </c>
      <c r="L190" s="19" t="s">
        <v>39</v>
      </c>
      <c r="M190" s="20">
        <v>218516.64</v>
      </c>
      <c r="N190" s="19" t="s">
        <v>340</v>
      </c>
      <c r="O190" s="19" t="s">
        <v>340</v>
      </c>
      <c r="P190" s="19" t="s">
        <v>41</v>
      </c>
      <c r="Q190" s="17" t="s">
        <v>49</v>
      </c>
      <c r="R190" s="262"/>
      <c r="S190" s="247"/>
      <c r="T190" s="247"/>
      <c r="U190" s="247"/>
      <c r="V190" s="105"/>
    </row>
    <row r="191" spans="1:22" s="75" customFormat="1" ht="24" thickBot="1">
      <c r="A191" s="16">
        <v>175</v>
      </c>
      <c r="B191" s="96"/>
      <c r="C191" s="99">
        <v>2913000</v>
      </c>
      <c r="D191" s="86" t="s">
        <v>352</v>
      </c>
      <c r="E191" s="96"/>
      <c r="F191" s="96"/>
      <c r="G191" s="96"/>
      <c r="H191" s="97"/>
      <c r="I191" s="98"/>
      <c r="J191" s="98"/>
      <c r="K191" s="19">
        <v>18401000000</v>
      </c>
      <c r="L191" s="19" t="s">
        <v>39</v>
      </c>
      <c r="M191" s="20">
        <v>173827.86</v>
      </c>
      <c r="N191" s="19" t="s">
        <v>341</v>
      </c>
      <c r="O191" s="19" t="s">
        <v>341</v>
      </c>
      <c r="P191" s="19" t="s">
        <v>41</v>
      </c>
      <c r="Q191" s="17" t="s">
        <v>49</v>
      </c>
      <c r="R191" s="262"/>
      <c r="S191" s="247"/>
      <c r="T191" s="247"/>
      <c r="U191" s="247"/>
      <c r="V191" s="105"/>
    </row>
    <row r="192" spans="1:22" s="75" customFormat="1" ht="24" thickBot="1">
      <c r="A192" s="16">
        <v>176</v>
      </c>
      <c r="B192" s="96"/>
      <c r="C192" s="99">
        <v>2913000</v>
      </c>
      <c r="D192" s="86" t="s">
        <v>352</v>
      </c>
      <c r="E192" s="96"/>
      <c r="F192" s="96"/>
      <c r="G192" s="96"/>
      <c r="H192" s="97"/>
      <c r="I192" s="98"/>
      <c r="J192" s="98"/>
      <c r="K192" s="19">
        <v>18401000000</v>
      </c>
      <c r="L192" s="19" t="s">
        <v>39</v>
      </c>
      <c r="M192" s="20">
        <v>215117</v>
      </c>
      <c r="N192" s="19" t="s">
        <v>342</v>
      </c>
      <c r="O192" s="19" t="s">
        <v>342</v>
      </c>
      <c r="P192" s="19" t="s">
        <v>41</v>
      </c>
      <c r="Q192" s="17" t="s">
        <v>49</v>
      </c>
      <c r="R192" s="262"/>
      <c r="S192" s="247"/>
      <c r="T192" s="247"/>
      <c r="U192" s="247"/>
      <c r="V192" s="105"/>
    </row>
    <row r="193" spans="1:22" s="75" customFormat="1" ht="24" thickBot="1">
      <c r="A193" s="16">
        <v>177</v>
      </c>
      <c r="B193" s="96"/>
      <c r="C193" s="99">
        <v>2519020</v>
      </c>
      <c r="D193" s="86" t="s">
        <v>353</v>
      </c>
      <c r="E193" s="96"/>
      <c r="F193" s="96"/>
      <c r="G193" s="96"/>
      <c r="H193" s="97"/>
      <c r="I193" s="98"/>
      <c r="J193" s="98"/>
      <c r="K193" s="19">
        <v>18401000000</v>
      </c>
      <c r="L193" s="19" t="s">
        <v>39</v>
      </c>
      <c r="M193" s="20">
        <v>610255.32</v>
      </c>
      <c r="N193" s="19" t="s">
        <v>338</v>
      </c>
      <c r="O193" s="19" t="s">
        <v>338</v>
      </c>
      <c r="P193" s="19" t="s">
        <v>41</v>
      </c>
      <c r="Q193" s="17" t="s">
        <v>49</v>
      </c>
      <c r="R193" s="262"/>
      <c r="S193" s="247"/>
      <c r="T193" s="247"/>
      <c r="U193" s="247"/>
      <c r="V193" s="105"/>
    </row>
    <row r="194" spans="1:22" s="75" customFormat="1" ht="24" thickBot="1">
      <c r="A194" s="16">
        <v>178</v>
      </c>
      <c r="B194" s="96"/>
      <c r="C194" s="99">
        <v>2519020</v>
      </c>
      <c r="D194" s="86" t="s">
        <v>353</v>
      </c>
      <c r="E194" s="96"/>
      <c r="F194" s="96"/>
      <c r="G194" s="96"/>
      <c r="H194" s="97"/>
      <c r="I194" s="98"/>
      <c r="J194" s="98"/>
      <c r="K194" s="19">
        <v>18401000000</v>
      </c>
      <c r="L194" s="19" t="s">
        <v>39</v>
      </c>
      <c r="M194" s="20">
        <v>867857.22</v>
      </c>
      <c r="N194" s="19" t="s">
        <v>340</v>
      </c>
      <c r="O194" s="19" t="s">
        <v>340</v>
      </c>
      <c r="P194" s="19" t="s">
        <v>41</v>
      </c>
      <c r="Q194" s="17" t="s">
        <v>49</v>
      </c>
      <c r="R194" s="262"/>
      <c r="S194" s="247"/>
      <c r="T194" s="247"/>
      <c r="U194" s="247"/>
      <c r="V194" s="105"/>
    </row>
    <row r="195" spans="1:22" s="75" customFormat="1" ht="24" thickBot="1">
      <c r="A195" s="16">
        <v>179</v>
      </c>
      <c r="B195" s="96"/>
      <c r="C195" s="99">
        <v>2519020</v>
      </c>
      <c r="D195" s="86" t="s">
        <v>353</v>
      </c>
      <c r="E195" s="96"/>
      <c r="F195" s="96"/>
      <c r="G195" s="96"/>
      <c r="H195" s="97"/>
      <c r="I195" s="98"/>
      <c r="J195" s="98"/>
      <c r="K195" s="19">
        <v>18401000000</v>
      </c>
      <c r="L195" s="19" t="s">
        <v>39</v>
      </c>
      <c r="M195" s="20">
        <v>876574.29</v>
      </c>
      <c r="N195" s="19" t="s">
        <v>341</v>
      </c>
      <c r="O195" s="19" t="s">
        <v>341</v>
      </c>
      <c r="P195" s="19" t="s">
        <v>41</v>
      </c>
      <c r="Q195" s="17" t="s">
        <v>49</v>
      </c>
      <c r="R195" s="262"/>
      <c r="S195" s="247"/>
      <c r="T195" s="247"/>
      <c r="U195" s="247"/>
      <c r="V195" s="105"/>
    </row>
    <row r="196" spans="1:22" s="75" customFormat="1" ht="24" thickBot="1">
      <c r="A196" s="16">
        <v>180</v>
      </c>
      <c r="B196" s="96"/>
      <c r="C196" s="99">
        <v>2519020</v>
      </c>
      <c r="D196" s="86" t="s">
        <v>353</v>
      </c>
      <c r="E196" s="96"/>
      <c r="F196" s="96"/>
      <c r="G196" s="96"/>
      <c r="H196" s="97"/>
      <c r="I196" s="98"/>
      <c r="J196" s="98"/>
      <c r="K196" s="19">
        <v>18401000000</v>
      </c>
      <c r="L196" s="19" t="s">
        <v>39</v>
      </c>
      <c r="M196" s="20">
        <v>627180.75</v>
      </c>
      <c r="N196" s="19" t="s">
        <v>342</v>
      </c>
      <c r="O196" s="19" t="s">
        <v>342</v>
      </c>
      <c r="P196" s="19" t="s">
        <v>41</v>
      </c>
      <c r="Q196" s="17" t="s">
        <v>49</v>
      </c>
      <c r="R196" s="262"/>
      <c r="S196" s="247"/>
      <c r="T196" s="247"/>
      <c r="U196" s="247"/>
      <c r="V196" s="105"/>
    </row>
    <row r="197" spans="1:22" s="75" customFormat="1" ht="24" thickBot="1">
      <c r="A197" s="16">
        <v>181</v>
      </c>
      <c r="B197" s="96"/>
      <c r="C197" s="99">
        <v>4590000</v>
      </c>
      <c r="D197" s="86" t="s">
        <v>354</v>
      </c>
      <c r="E197" s="96"/>
      <c r="F197" s="96"/>
      <c r="G197" s="96"/>
      <c r="H197" s="97"/>
      <c r="I197" s="98"/>
      <c r="J197" s="98"/>
      <c r="K197" s="19">
        <v>18401000000</v>
      </c>
      <c r="L197" s="19" t="s">
        <v>39</v>
      </c>
      <c r="M197" s="20">
        <v>3409860.07</v>
      </c>
      <c r="N197" s="19" t="s">
        <v>338</v>
      </c>
      <c r="O197" s="19" t="s">
        <v>338</v>
      </c>
      <c r="P197" s="19" t="s">
        <v>41</v>
      </c>
      <c r="Q197" s="17" t="s">
        <v>49</v>
      </c>
      <c r="R197" s="262"/>
      <c r="S197" s="247"/>
      <c r="T197" s="247"/>
      <c r="U197" s="247"/>
      <c r="V197" s="105"/>
    </row>
    <row r="198" spans="1:22" s="75" customFormat="1" ht="24" thickBot="1">
      <c r="A198" s="16">
        <v>182</v>
      </c>
      <c r="B198" s="96"/>
      <c r="C198" s="99">
        <v>4590000</v>
      </c>
      <c r="D198" s="86" t="s">
        <v>354</v>
      </c>
      <c r="E198" s="96"/>
      <c r="F198" s="96"/>
      <c r="G198" s="96"/>
      <c r="H198" s="97"/>
      <c r="I198" s="98"/>
      <c r="J198" s="98"/>
      <c r="K198" s="19">
        <v>18401000000</v>
      </c>
      <c r="L198" s="19" t="s">
        <v>39</v>
      </c>
      <c r="M198" s="20">
        <v>4353779.77</v>
      </c>
      <c r="N198" s="19" t="s">
        <v>340</v>
      </c>
      <c r="O198" s="19" t="s">
        <v>340</v>
      </c>
      <c r="P198" s="19" t="s">
        <v>41</v>
      </c>
      <c r="Q198" s="17" t="s">
        <v>49</v>
      </c>
      <c r="R198" s="262"/>
      <c r="S198" s="247"/>
      <c r="T198" s="247"/>
      <c r="U198" s="247"/>
      <c r="V198" s="105"/>
    </row>
    <row r="199" spans="1:22" s="75" customFormat="1" ht="24" thickBot="1">
      <c r="A199" s="16">
        <v>183</v>
      </c>
      <c r="B199" s="96"/>
      <c r="C199" s="99">
        <v>4590000</v>
      </c>
      <c r="D199" s="86" t="s">
        <v>354</v>
      </c>
      <c r="E199" s="96"/>
      <c r="F199" s="96"/>
      <c r="G199" s="96"/>
      <c r="H199" s="97"/>
      <c r="I199" s="98"/>
      <c r="J199" s="98"/>
      <c r="K199" s="19">
        <v>18401000000</v>
      </c>
      <c r="L199" s="19" t="s">
        <v>39</v>
      </c>
      <c r="M199" s="20">
        <v>5204527.87</v>
      </c>
      <c r="N199" s="19" t="s">
        <v>341</v>
      </c>
      <c r="O199" s="19" t="s">
        <v>341</v>
      </c>
      <c r="P199" s="19" t="s">
        <v>41</v>
      </c>
      <c r="Q199" s="17" t="s">
        <v>49</v>
      </c>
      <c r="R199" s="262"/>
      <c r="S199" s="247"/>
      <c r="T199" s="247"/>
      <c r="U199" s="247"/>
      <c r="V199" s="105"/>
    </row>
    <row r="200" spans="1:22" s="75" customFormat="1" ht="24" thickBot="1">
      <c r="A200" s="16">
        <v>184</v>
      </c>
      <c r="B200" s="96"/>
      <c r="C200" s="99">
        <v>4590000</v>
      </c>
      <c r="D200" s="86" t="s">
        <v>354</v>
      </c>
      <c r="E200" s="96"/>
      <c r="F200" s="96"/>
      <c r="G200" s="96"/>
      <c r="H200" s="97"/>
      <c r="I200" s="98"/>
      <c r="J200" s="98"/>
      <c r="K200" s="19">
        <v>18401000000</v>
      </c>
      <c r="L200" s="19" t="s">
        <v>39</v>
      </c>
      <c r="M200" s="20">
        <v>2208528.94</v>
      </c>
      <c r="N200" s="19" t="s">
        <v>342</v>
      </c>
      <c r="O200" s="19" t="s">
        <v>342</v>
      </c>
      <c r="P200" s="19" t="s">
        <v>41</v>
      </c>
      <c r="Q200" s="17" t="s">
        <v>49</v>
      </c>
      <c r="R200" s="262"/>
      <c r="S200" s="247"/>
      <c r="T200" s="247"/>
      <c r="U200" s="247"/>
      <c r="V200" s="105"/>
    </row>
    <row r="201" spans="1:22" s="75" customFormat="1" ht="24" thickBot="1">
      <c r="A201" s="16">
        <v>185</v>
      </c>
      <c r="B201" s="96"/>
      <c r="C201" s="99">
        <v>2714514</v>
      </c>
      <c r="D201" s="86" t="s">
        <v>355</v>
      </c>
      <c r="E201" s="96"/>
      <c r="F201" s="96"/>
      <c r="G201" s="96"/>
      <c r="H201" s="97"/>
      <c r="I201" s="98"/>
      <c r="J201" s="98"/>
      <c r="K201" s="19">
        <v>18401000000</v>
      </c>
      <c r="L201" s="19" t="s">
        <v>39</v>
      </c>
      <c r="M201" s="20">
        <v>1786838.66</v>
      </c>
      <c r="N201" s="19" t="s">
        <v>338</v>
      </c>
      <c r="O201" s="19" t="s">
        <v>338</v>
      </c>
      <c r="P201" s="19" t="s">
        <v>41</v>
      </c>
      <c r="Q201" s="17" t="s">
        <v>49</v>
      </c>
      <c r="R201" s="262"/>
      <c r="S201" s="247"/>
      <c r="T201" s="247"/>
      <c r="U201" s="247"/>
      <c r="V201" s="105"/>
    </row>
    <row r="202" spans="1:22" s="75" customFormat="1" ht="24" thickBot="1">
      <c r="A202" s="16">
        <v>186</v>
      </c>
      <c r="B202" s="96"/>
      <c r="C202" s="99">
        <v>2714514</v>
      </c>
      <c r="D202" s="86" t="s">
        <v>355</v>
      </c>
      <c r="E202" s="96"/>
      <c r="F202" s="96"/>
      <c r="G202" s="96"/>
      <c r="H202" s="97"/>
      <c r="I202" s="98"/>
      <c r="J202" s="98"/>
      <c r="K202" s="19">
        <v>18401000000</v>
      </c>
      <c r="L202" s="19" t="s">
        <v>39</v>
      </c>
      <c r="M202" s="20">
        <v>4217219.83</v>
      </c>
      <c r="N202" s="19" t="s">
        <v>340</v>
      </c>
      <c r="O202" s="19" t="s">
        <v>340</v>
      </c>
      <c r="P202" s="19" t="s">
        <v>41</v>
      </c>
      <c r="Q202" s="17" t="s">
        <v>49</v>
      </c>
      <c r="R202" s="262"/>
      <c r="S202" s="247"/>
      <c r="T202" s="247"/>
      <c r="U202" s="247"/>
      <c r="V202" s="105"/>
    </row>
    <row r="203" spans="1:22" s="75" customFormat="1" ht="24" thickBot="1">
      <c r="A203" s="16">
        <v>187</v>
      </c>
      <c r="B203" s="96"/>
      <c r="C203" s="99">
        <v>2714514</v>
      </c>
      <c r="D203" s="86" t="s">
        <v>355</v>
      </c>
      <c r="E203" s="96"/>
      <c r="F203" s="96"/>
      <c r="G203" s="96"/>
      <c r="H203" s="97"/>
      <c r="I203" s="98"/>
      <c r="J203" s="98"/>
      <c r="K203" s="19">
        <v>18401000000</v>
      </c>
      <c r="L203" s="19" t="s">
        <v>39</v>
      </c>
      <c r="M203" s="20">
        <v>5381186.7</v>
      </c>
      <c r="N203" s="19" t="s">
        <v>341</v>
      </c>
      <c r="O203" s="19" t="s">
        <v>341</v>
      </c>
      <c r="P203" s="19" t="s">
        <v>41</v>
      </c>
      <c r="Q203" s="17" t="s">
        <v>49</v>
      </c>
      <c r="R203" s="262"/>
      <c r="S203" s="247"/>
      <c r="T203" s="247"/>
      <c r="U203" s="247"/>
      <c r="V203" s="105"/>
    </row>
    <row r="204" spans="1:22" s="75" customFormat="1" ht="24" thickBot="1">
      <c r="A204" s="16">
        <v>188</v>
      </c>
      <c r="B204" s="96"/>
      <c r="C204" s="99">
        <v>2714514</v>
      </c>
      <c r="D204" s="86" t="s">
        <v>355</v>
      </c>
      <c r="E204" s="96"/>
      <c r="F204" s="96"/>
      <c r="G204" s="96"/>
      <c r="H204" s="97"/>
      <c r="I204" s="98"/>
      <c r="J204" s="98"/>
      <c r="K204" s="19">
        <v>18401000000</v>
      </c>
      <c r="L204" s="19" t="s">
        <v>39</v>
      </c>
      <c r="M204" s="20">
        <v>1562683.94</v>
      </c>
      <c r="N204" s="19" t="s">
        <v>342</v>
      </c>
      <c r="O204" s="19" t="s">
        <v>342</v>
      </c>
      <c r="P204" s="19" t="s">
        <v>41</v>
      </c>
      <c r="Q204" s="17" t="s">
        <v>49</v>
      </c>
      <c r="R204" s="262"/>
      <c r="S204" s="247"/>
      <c r="T204" s="247"/>
      <c r="U204" s="247"/>
      <c r="V204" s="105"/>
    </row>
    <row r="205" spans="1:22" s="75" customFormat="1" ht="24" thickBot="1">
      <c r="A205" s="16">
        <v>189</v>
      </c>
      <c r="B205" s="96"/>
      <c r="C205" s="96"/>
      <c r="D205" s="86" t="s">
        <v>356</v>
      </c>
      <c r="E205" s="96"/>
      <c r="F205" s="96"/>
      <c r="G205" s="96"/>
      <c r="H205" s="97"/>
      <c r="I205" s="98"/>
      <c r="J205" s="98"/>
      <c r="K205" s="19">
        <v>18401000000</v>
      </c>
      <c r="L205" s="19" t="s">
        <v>39</v>
      </c>
      <c r="M205" s="20">
        <v>1825008.77</v>
      </c>
      <c r="N205" s="19" t="s">
        <v>338</v>
      </c>
      <c r="O205" s="19" t="s">
        <v>338</v>
      </c>
      <c r="P205" s="19" t="s">
        <v>41</v>
      </c>
      <c r="Q205" s="17" t="s">
        <v>49</v>
      </c>
      <c r="R205" s="262"/>
      <c r="S205" s="247"/>
      <c r="T205" s="247"/>
      <c r="U205" s="247"/>
      <c r="V205" s="105"/>
    </row>
    <row r="206" spans="1:22" s="75" customFormat="1" ht="24" thickBot="1">
      <c r="A206" s="16">
        <v>190</v>
      </c>
      <c r="B206" s="96"/>
      <c r="C206" s="96"/>
      <c r="D206" s="86" t="s">
        <v>356</v>
      </c>
      <c r="E206" s="96"/>
      <c r="F206" s="96"/>
      <c r="G206" s="96"/>
      <c r="H206" s="97"/>
      <c r="I206" s="98"/>
      <c r="J206" s="98"/>
      <c r="K206" s="19">
        <v>18401000000</v>
      </c>
      <c r="L206" s="19" t="s">
        <v>39</v>
      </c>
      <c r="M206" s="20">
        <v>2868044.93</v>
      </c>
      <c r="N206" s="19" t="s">
        <v>340</v>
      </c>
      <c r="O206" s="19" t="s">
        <v>340</v>
      </c>
      <c r="P206" s="19" t="s">
        <v>41</v>
      </c>
      <c r="Q206" s="17" t="s">
        <v>49</v>
      </c>
      <c r="R206" s="262"/>
      <c r="S206" s="247"/>
      <c r="T206" s="247"/>
      <c r="U206" s="247"/>
      <c r="V206" s="105"/>
    </row>
    <row r="207" spans="1:22" s="75" customFormat="1" ht="24" thickBot="1">
      <c r="A207" s="16">
        <v>191</v>
      </c>
      <c r="B207" s="96"/>
      <c r="C207" s="96"/>
      <c r="D207" s="86" t="s">
        <v>356</v>
      </c>
      <c r="E207" s="96"/>
      <c r="F207" s="96"/>
      <c r="G207" s="96"/>
      <c r="H207" s="97"/>
      <c r="I207" s="98"/>
      <c r="J207" s="98"/>
      <c r="K207" s="19">
        <v>18401000000</v>
      </c>
      <c r="L207" s="19" t="s">
        <v>39</v>
      </c>
      <c r="M207" s="20">
        <v>3699694.4</v>
      </c>
      <c r="N207" s="19" t="s">
        <v>341</v>
      </c>
      <c r="O207" s="19" t="s">
        <v>341</v>
      </c>
      <c r="P207" s="19" t="s">
        <v>41</v>
      </c>
      <c r="Q207" s="17" t="s">
        <v>49</v>
      </c>
      <c r="R207" s="262"/>
      <c r="S207" s="247"/>
      <c r="T207" s="247"/>
      <c r="U207" s="247"/>
      <c r="V207" s="105"/>
    </row>
    <row r="208" spans="1:22" s="75" customFormat="1" ht="24" thickBot="1">
      <c r="A208" s="16">
        <v>192</v>
      </c>
      <c r="B208" s="96"/>
      <c r="C208" s="96"/>
      <c r="D208" s="86" t="s">
        <v>356</v>
      </c>
      <c r="E208" s="96"/>
      <c r="F208" s="96"/>
      <c r="G208" s="96"/>
      <c r="H208" s="97"/>
      <c r="I208" s="98"/>
      <c r="J208" s="98"/>
      <c r="K208" s="19">
        <v>18401000000</v>
      </c>
      <c r="L208" s="19" t="s">
        <v>39</v>
      </c>
      <c r="M208" s="20">
        <v>2070731.18</v>
      </c>
      <c r="N208" s="19" t="s">
        <v>342</v>
      </c>
      <c r="O208" s="19" t="s">
        <v>342</v>
      </c>
      <c r="P208" s="19" t="s">
        <v>41</v>
      </c>
      <c r="Q208" s="17" t="s">
        <v>49</v>
      </c>
      <c r="R208" s="262"/>
      <c r="S208" s="247"/>
      <c r="T208" s="247"/>
      <c r="U208" s="247"/>
      <c r="V208" s="105"/>
    </row>
    <row r="209" spans="1:22" ht="33" customHeight="1" thickBot="1">
      <c r="A209" s="16">
        <v>193</v>
      </c>
      <c r="B209" s="16">
        <v>15</v>
      </c>
      <c r="C209" s="16">
        <v>4110100</v>
      </c>
      <c r="D209" s="133" t="s">
        <v>357</v>
      </c>
      <c r="E209" s="16"/>
      <c r="F209" s="16"/>
      <c r="G209" s="16"/>
      <c r="H209" s="16"/>
      <c r="I209" s="16" t="s">
        <v>358</v>
      </c>
      <c r="J209" s="53">
        <v>1300</v>
      </c>
      <c r="K209" s="19">
        <v>18401000000</v>
      </c>
      <c r="L209" s="19" t="s">
        <v>39</v>
      </c>
      <c r="M209" s="134">
        <v>50000</v>
      </c>
      <c r="N209" s="36" t="s">
        <v>430</v>
      </c>
      <c r="O209" s="36" t="s">
        <v>430</v>
      </c>
      <c r="P209" s="16" t="s">
        <v>370</v>
      </c>
      <c r="Q209" s="16" t="s">
        <v>49</v>
      </c>
      <c r="R209" s="263" t="s">
        <v>390</v>
      </c>
      <c r="S209" s="264"/>
      <c r="T209" s="264"/>
      <c r="U209" s="264"/>
      <c r="V209" s="1"/>
    </row>
    <row r="210" spans="1:22" ht="33" customHeight="1" thickBot="1">
      <c r="A210" s="16">
        <v>194</v>
      </c>
      <c r="B210" s="16">
        <v>21</v>
      </c>
      <c r="C210" s="16">
        <v>2101510</v>
      </c>
      <c r="D210" s="133" t="s">
        <v>360</v>
      </c>
      <c r="E210" s="16"/>
      <c r="F210" s="16"/>
      <c r="G210" s="16"/>
      <c r="H210" s="16"/>
      <c r="I210" s="16" t="s">
        <v>361</v>
      </c>
      <c r="J210" s="53">
        <v>2010</v>
      </c>
      <c r="K210" s="19">
        <v>18401000000</v>
      </c>
      <c r="L210" s="19" t="s">
        <v>39</v>
      </c>
      <c r="M210" s="134">
        <v>300000</v>
      </c>
      <c r="N210" s="36" t="s">
        <v>237</v>
      </c>
      <c r="O210" s="36" t="s">
        <v>237</v>
      </c>
      <c r="P210" s="16" t="s">
        <v>359</v>
      </c>
      <c r="Q210" s="16" t="s">
        <v>42</v>
      </c>
      <c r="R210" s="263"/>
      <c r="S210" s="264"/>
      <c r="T210" s="264"/>
      <c r="U210" s="264"/>
      <c r="V210" s="1"/>
    </row>
    <row r="211" spans="1:21" s="200" customFormat="1" ht="33" customHeight="1" thickBot="1">
      <c r="A211" s="195">
        <v>195</v>
      </c>
      <c r="B211" s="195" t="s">
        <v>362</v>
      </c>
      <c r="C211" s="195">
        <v>2109020</v>
      </c>
      <c r="D211" s="196" t="s">
        <v>363</v>
      </c>
      <c r="E211" s="195"/>
      <c r="F211" s="195"/>
      <c r="G211" s="195"/>
      <c r="H211" s="195"/>
      <c r="I211" s="195"/>
      <c r="J211" s="197"/>
      <c r="K211" s="192">
        <v>18401000000</v>
      </c>
      <c r="L211" s="192" t="s">
        <v>39</v>
      </c>
      <c r="M211" s="198">
        <v>100000</v>
      </c>
      <c r="N211" s="199" t="s">
        <v>237</v>
      </c>
      <c r="O211" s="199" t="s">
        <v>237</v>
      </c>
      <c r="P211" s="195" t="s">
        <v>359</v>
      </c>
      <c r="Q211" s="195" t="s">
        <v>42</v>
      </c>
      <c r="R211" s="263"/>
      <c r="S211" s="264"/>
      <c r="T211" s="264"/>
      <c r="U211" s="264"/>
    </row>
    <row r="212" spans="1:22" ht="33" customHeight="1" thickBot="1">
      <c r="A212" s="16">
        <v>196</v>
      </c>
      <c r="B212" s="16">
        <v>21</v>
      </c>
      <c r="C212" s="16">
        <v>2219123</v>
      </c>
      <c r="D212" s="133" t="s">
        <v>364</v>
      </c>
      <c r="E212" s="16"/>
      <c r="F212" s="16"/>
      <c r="G212" s="16"/>
      <c r="H212" s="16">
        <v>796</v>
      </c>
      <c r="I212" s="16" t="s">
        <v>38</v>
      </c>
      <c r="J212" s="34"/>
      <c r="K212" s="19">
        <v>18401000000</v>
      </c>
      <c r="L212" s="19" t="s">
        <v>39</v>
      </c>
      <c r="M212" s="134">
        <v>700000</v>
      </c>
      <c r="N212" s="36" t="s">
        <v>237</v>
      </c>
      <c r="O212" s="36" t="s">
        <v>237</v>
      </c>
      <c r="P212" s="16" t="s">
        <v>359</v>
      </c>
      <c r="Q212" s="16" t="s">
        <v>42</v>
      </c>
      <c r="R212" s="263"/>
      <c r="S212" s="264"/>
      <c r="T212" s="264"/>
      <c r="U212" s="264"/>
      <c r="V212" s="1"/>
    </row>
    <row r="213" spans="1:22" ht="33" customHeight="1" thickBot="1">
      <c r="A213" s="16">
        <v>197</v>
      </c>
      <c r="B213" s="16"/>
      <c r="C213" s="16">
        <v>9300000</v>
      </c>
      <c r="D213" s="133" t="s">
        <v>365</v>
      </c>
      <c r="E213" s="16"/>
      <c r="F213" s="16"/>
      <c r="G213" s="16"/>
      <c r="H213" s="16"/>
      <c r="I213" s="16" t="s">
        <v>97</v>
      </c>
      <c r="J213" s="53">
        <v>800</v>
      </c>
      <c r="K213" s="19">
        <v>18401000000</v>
      </c>
      <c r="L213" s="19" t="s">
        <v>39</v>
      </c>
      <c r="M213" s="134">
        <v>920000</v>
      </c>
      <c r="N213" s="36" t="s">
        <v>237</v>
      </c>
      <c r="O213" s="36" t="s">
        <v>237</v>
      </c>
      <c r="P213" s="16" t="s">
        <v>359</v>
      </c>
      <c r="Q213" s="16" t="s">
        <v>49</v>
      </c>
      <c r="R213" s="263"/>
      <c r="S213" s="264"/>
      <c r="T213" s="264"/>
      <c r="U213" s="264"/>
      <c r="V213" s="1"/>
    </row>
    <row r="214" spans="1:22" ht="33" customHeight="1" thickBot="1">
      <c r="A214" s="16">
        <v>198</v>
      </c>
      <c r="B214" s="16"/>
      <c r="C214" s="16">
        <v>100000</v>
      </c>
      <c r="D214" s="133" t="s">
        <v>366</v>
      </c>
      <c r="E214" s="16"/>
      <c r="F214" s="16"/>
      <c r="G214" s="16"/>
      <c r="H214" s="16"/>
      <c r="I214" s="16" t="s">
        <v>214</v>
      </c>
      <c r="J214" s="53">
        <v>78492</v>
      </c>
      <c r="K214" s="19">
        <v>18401000000</v>
      </c>
      <c r="L214" s="19" t="s">
        <v>39</v>
      </c>
      <c r="M214" s="134">
        <v>636000</v>
      </c>
      <c r="N214" s="36" t="s">
        <v>237</v>
      </c>
      <c r="O214" s="36" t="s">
        <v>237</v>
      </c>
      <c r="P214" s="16" t="s">
        <v>359</v>
      </c>
      <c r="Q214" s="16" t="s">
        <v>49</v>
      </c>
      <c r="R214" s="263"/>
      <c r="S214" s="264"/>
      <c r="T214" s="264"/>
      <c r="U214" s="264"/>
      <c r="V214" s="1"/>
    </row>
    <row r="215" spans="1:22" ht="33" customHeight="1" thickBot="1">
      <c r="A215" s="16">
        <v>199</v>
      </c>
      <c r="B215" s="16"/>
      <c r="C215" s="16"/>
      <c r="D215" s="133" t="s">
        <v>367</v>
      </c>
      <c r="E215" s="16"/>
      <c r="F215" s="16"/>
      <c r="G215" s="16"/>
      <c r="H215" s="16">
        <v>796</v>
      </c>
      <c r="I215" s="16" t="s">
        <v>38</v>
      </c>
      <c r="J215" s="34"/>
      <c r="K215" s="19">
        <v>18401000000</v>
      </c>
      <c r="L215" s="19" t="s">
        <v>39</v>
      </c>
      <c r="M215" s="134">
        <v>477000</v>
      </c>
      <c r="N215" s="36" t="s">
        <v>237</v>
      </c>
      <c r="O215" s="36" t="s">
        <v>237</v>
      </c>
      <c r="P215" s="16" t="s">
        <v>359</v>
      </c>
      <c r="Q215" s="16" t="s">
        <v>49</v>
      </c>
      <c r="R215" s="263"/>
      <c r="S215" s="264"/>
      <c r="T215" s="264"/>
      <c r="U215" s="264"/>
      <c r="V215" s="1"/>
    </row>
    <row r="216" spans="1:21" s="135" customFormat="1" ht="33" customHeight="1" thickBot="1">
      <c r="A216" s="16">
        <v>200</v>
      </c>
      <c r="B216" s="16" t="s">
        <v>368</v>
      </c>
      <c r="C216" s="16">
        <v>9418020</v>
      </c>
      <c r="D216" s="136" t="s">
        <v>369</v>
      </c>
      <c r="E216" s="16"/>
      <c r="F216" s="16"/>
      <c r="G216" s="16"/>
      <c r="H216" s="16">
        <v>796</v>
      </c>
      <c r="I216" s="16" t="s">
        <v>38</v>
      </c>
      <c r="J216" s="34"/>
      <c r="K216" s="19">
        <v>18401000000</v>
      </c>
      <c r="L216" s="19" t="s">
        <v>39</v>
      </c>
      <c r="M216" s="137">
        <v>399000</v>
      </c>
      <c r="N216" s="36" t="s">
        <v>237</v>
      </c>
      <c r="O216" s="36" t="s">
        <v>237</v>
      </c>
      <c r="P216" s="16" t="s">
        <v>359</v>
      </c>
      <c r="Q216" s="16" t="s">
        <v>49</v>
      </c>
      <c r="R216" s="263"/>
      <c r="S216" s="264"/>
      <c r="T216" s="264"/>
      <c r="U216" s="264"/>
    </row>
    <row r="217" spans="1:22" s="27" customFormat="1" ht="36" customHeight="1" thickBot="1">
      <c r="A217" s="16">
        <v>201</v>
      </c>
      <c r="B217" s="99"/>
      <c r="C217" s="99">
        <v>7424020</v>
      </c>
      <c r="D217" s="86" t="s">
        <v>443</v>
      </c>
      <c r="E217" s="99"/>
      <c r="F217" s="99"/>
      <c r="G217" s="99"/>
      <c r="H217" s="16">
        <v>796</v>
      </c>
      <c r="I217" s="16" t="s">
        <v>38</v>
      </c>
      <c r="J217" s="18">
        <v>1300</v>
      </c>
      <c r="K217" s="19">
        <v>18401000000</v>
      </c>
      <c r="L217" s="19" t="s">
        <v>39</v>
      </c>
      <c r="M217" s="20">
        <v>535755.4</v>
      </c>
      <c r="N217" s="19" t="s">
        <v>237</v>
      </c>
      <c r="O217" s="19" t="s">
        <v>237</v>
      </c>
      <c r="P217" s="16" t="s">
        <v>370</v>
      </c>
      <c r="Q217" s="17" t="s">
        <v>49</v>
      </c>
      <c r="R217" s="267" t="s">
        <v>391</v>
      </c>
      <c r="S217" s="246"/>
      <c r="T217" s="246"/>
      <c r="U217" s="246"/>
      <c r="V217" s="103"/>
    </row>
    <row r="218" spans="1:22" s="27" customFormat="1" ht="37.5" customHeight="1" thickBot="1">
      <c r="A218" s="16">
        <v>202</v>
      </c>
      <c r="B218" s="99"/>
      <c r="C218" s="99">
        <v>7424020</v>
      </c>
      <c r="D218" s="86" t="s">
        <v>442</v>
      </c>
      <c r="E218" s="99"/>
      <c r="F218" s="99"/>
      <c r="G218" s="99"/>
      <c r="H218" s="16">
        <v>796</v>
      </c>
      <c r="I218" s="16" t="s">
        <v>38</v>
      </c>
      <c r="J218" s="99">
        <v>39</v>
      </c>
      <c r="K218" s="19">
        <v>18401000000</v>
      </c>
      <c r="L218" s="19" t="s">
        <v>39</v>
      </c>
      <c r="M218" s="20">
        <v>586460</v>
      </c>
      <c r="N218" s="19" t="s">
        <v>237</v>
      </c>
      <c r="O218" s="19" t="s">
        <v>237</v>
      </c>
      <c r="P218" s="16" t="s">
        <v>370</v>
      </c>
      <c r="Q218" s="17" t="s">
        <v>49</v>
      </c>
      <c r="R218" s="267"/>
      <c r="S218" s="246"/>
      <c r="T218" s="246"/>
      <c r="U218" s="246"/>
      <c r="V218" s="103"/>
    </row>
    <row r="219" spans="1:22" s="27" customFormat="1" ht="42.75" customHeight="1" thickBot="1">
      <c r="A219" s="16">
        <v>203</v>
      </c>
      <c r="B219" s="99"/>
      <c r="C219" s="99">
        <v>7424020</v>
      </c>
      <c r="D219" s="86" t="s">
        <v>382</v>
      </c>
      <c r="E219" s="99"/>
      <c r="F219" s="99"/>
      <c r="G219" s="99"/>
      <c r="H219" s="16">
        <v>796</v>
      </c>
      <c r="I219" s="16" t="s">
        <v>38</v>
      </c>
      <c r="J219" s="99">
        <v>28</v>
      </c>
      <c r="K219" s="19">
        <v>18401000000</v>
      </c>
      <c r="L219" s="19" t="s">
        <v>39</v>
      </c>
      <c r="M219" s="20">
        <v>198240</v>
      </c>
      <c r="N219" s="19" t="s">
        <v>237</v>
      </c>
      <c r="O219" s="19" t="s">
        <v>237</v>
      </c>
      <c r="P219" s="16" t="s">
        <v>370</v>
      </c>
      <c r="Q219" s="17" t="s">
        <v>49</v>
      </c>
      <c r="R219" s="267"/>
      <c r="S219" s="246"/>
      <c r="T219" s="246"/>
      <c r="U219" s="246"/>
      <c r="V219" s="103"/>
    </row>
    <row r="220" spans="1:22" s="27" customFormat="1" ht="24.75" customHeight="1" thickBot="1">
      <c r="A220" s="16">
        <v>204</v>
      </c>
      <c r="B220" s="99"/>
      <c r="C220" s="99">
        <v>3300000</v>
      </c>
      <c r="D220" s="86" t="s">
        <v>383</v>
      </c>
      <c r="E220" s="99"/>
      <c r="F220" s="99"/>
      <c r="G220" s="99"/>
      <c r="H220" s="16"/>
      <c r="I220" s="16" t="s">
        <v>384</v>
      </c>
      <c r="J220" s="99">
        <v>10</v>
      </c>
      <c r="K220" s="19">
        <v>18401000000</v>
      </c>
      <c r="L220" s="19" t="s">
        <v>39</v>
      </c>
      <c r="M220" s="20">
        <v>470000</v>
      </c>
      <c r="N220" s="19" t="s">
        <v>237</v>
      </c>
      <c r="O220" s="19" t="s">
        <v>237</v>
      </c>
      <c r="P220" s="16" t="s">
        <v>359</v>
      </c>
      <c r="Q220" s="17" t="s">
        <v>42</v>
      </c>
      <c r="R220" s="267"/>
      <c r="S220" s="246"/>
      <c r="T220" s="246"/>
      <c r="U220" s="246"/>
      <c r="V220" s="103"/>
    </row>
    <row r="221" spans="1:22" s="27" customFormat="1" ht="85.5" customHeight="1" thickBot="1">
      <c r="A221" s="16">
        <v>205</v>
      </c>
      <c r="B221" s="99"/>
      <c r="C221" s="99">
        <v>9010020</v>
      </c>
      <c r="D221" s="86" t="s">
        <v>385</v>
      </c>
      <c r="E221" s="99"/>
      <c r="F221" s="99"/>
      <c r="G221" s="99"/>
      <c r="H221" s="16"/>
      <c r="I221" s="16"/>
      <c r="J221" s="99"/>
      <c r="K221" s="19">
        <v>18401000000</v>
      </c>
      <c r="L221" s="19" t="s">
        <v>39</v>
      </c>
      <c r="M221" s="20">
        <v>560000</v>
      </c>
      <c r="N221" s="19" t="s">
        <v>393</v>
      </c>
      <c r="O221" s="19" t="s">
        <v>237</v>
      </c>
      <c r="P221" s="16" t="s">
        <v>359</v>
      </c>
      <c r="Q221" s="17" t="s">
        <v>49</v>
      </c>
      <c r="R221" s="265" t="s">
        <v>390</v>
      </c>
      <c r="S221" s="266"/>
      <c r="T221" s="266"/>
      <c r="U221" s="266"/>
      <c r="V221" s="103"/>
    </row>
    <row r="222" spans="1:22" s="27" customFormat="1" ht="46.5" customHeight="1" thickBot="1">
      <c r="A222" s="16">
        <v>206</v>
      </c>
      <c r="B222" s="99"/>
      <c r="C222" s="99">
        <v>9010020</v>
      </c>
      <c r="D222" s="86" t="s">
        <v>386</v>
      </c>
      <c r="E222" s="99"/>
      <c r="F222" s="99"/>
      <c r="G222" s="99"/>
      <c r="H222" s="16"/>
      <c r="I222" s="16"/>
      <c r="J222" s="99"/>
      <c r="K222" s="19">
        <v>18401000000</v>
      </c>
      <c r="L222" s="19" t="s">
        <v>39</v>
      </c>
      <c r="M222" s="20">
        <v>160000</v>
      </c>
      <c r="N222" s="19" t="s">
        <v>393</v>
      </c>
      <c r="O222" s="19" t="s">
        <v>237</v>
      </c>
      <c r="P222" s="16" t="s">
        <v>359</v>
      </c>
      <c r="Q222" s="17" t="s">
        <v>49</v>
      </c>
      <c r="R222" s="265"/>
      <c r="S222" s="266"/>
      <c r="T222" s="266"/>
      <c r="U222" s="266"/>
      <c r="V222" s="103"/>
    </row>
    <row r="223" spans="1:22" s="27" customFormat="1" ht="55.5" customHeight="1" thickBot="1">
      <c r="A223" s="16">
        <v>207</v>
      </c>
      <c r="B223" s="138">
        <v>90</v>
      </c>
      <c r="C223" s="138">
        <v>9010020</v>
      </c>
      <c r="D223" s="86" t="s">
        <v>387</v>
      </c>
      <c r="E223" s="138"/>
      <c r="F223" s="138"/>
      <c r="G223" s="138"/>
      <c r="H223" s="16"/>
      <c r="I223" s="16"/>
      <c r="J223" s="138"/>
      <c r="K223" s="19">
        <v>18401000000</v>
      </c>
      <c r="L223" s="19" t="s">
        <v>39</v>
      </c>
      <c r="M223" s="88">
        <v>52000</v>
      </c>
      <c r="N223" s="19" t="s">
        <v>229</v>
      </c>
      <c r="O223" s="19" t="s">
        <v>333</v>
      </c>
      <c r="P223" s="16" t="s">
        <v>359</v>
      </c>
      <c r="Q223" s="17" t="s">
        <v>49</v>
      </c>
      <c r="R223" s="265"/>
      <c r="S223" s="266"/>
      <c r="T223" s="266"/>
      <c r="U223" s="266"/>
      <c r="V223" s="103"/>
    </row>
    <row r="224" spans="1:22" s="27" customFormat="1" ht="39" customHeight="1" thickBot="1">
      <c r="A224" s="16">
        <v>208</v>
      </c>
      <c r="B224" s="16">
        <v>15</v>
      </c>
      <c r="C224" s="138">
        <v>1500000</v>
      </c>
      <c r="D224" s="86" t="s">
        <v>431</v>
      </c>
      <c r="E224" s="138"/>
      <c r="F224" s="138"/>
      <c r="G224" s="138"/>
      <c r="H224" s="16"/>
      <c r="I224" s="16"/>
      <c r="J224" s="138"/>
      <c r="K224" s="19">
        <v>18401000000</v>
      </c>
      <c r="L224" s="19" t="s">
        <v>39</v>
      </c>
      <c r="M224" s="88">
        <v>1179764</v>
      </c>
      <c r="N224" s="19" t="s">
        <v>430</v>
      </c>
      <c r="O224" s="19" t="s">
        <v>430</v>
      </c>
      <c r="P224" s="16" t="s">
        <v>370</v>
      </c>
      <c r="Q224" s="17" t="s">
        <v>49</v>
      </c>
      <c r="R224" s="265"/>
      <c r="S224" s="266"/>
      <c r="T224" s="266"/>
      <c r="U224" s="266"/>
      <c r="V224" s="103"/>
    </row>
    <row r="225" spans="1:22" s="27" customFormat="1" ht="48" customHeight="1" thickBot="1">
      <c r="A225" s="16">
        <v>209</v>
      </c>
      <c r="B225" s="138"/>
      <c r="C225" s="138">
        <v>2893580</v>
      </c>
      <c r="D225" s="86" t="s">
        <v>396</v>
      </c>
      <c r="E225" s="138"/>
      <c r="F225" s="138"/>
      <c r="G225" s="138"/>
      <c r="H225" s="16">
        <v>796</v>
      </c>
      <c r="I225" s="16" t="s">
        <v>38</v>
      </c>
      <c r="J225" s="138">
        <v>1</v>
      </c>
      <c r="K225" s="19">
        <v>18401000000</v>
      </c>
      <c r="L225" s="19" t="s">
        <v>39</v>
      </c>
      <c r="M225" s="88">
        <v>180200</v>
      </c>
      <c r="N225" s="19" t="s">
        <v>374</v>
      </c>
      <c r="O225" s="19" t="s">
        <v>395</v>
      </c>
      <c r="P225" s="16" t="s">
        <v>370</v>
      </c>
      <c r="Q225" s="16" t="s">
        <v>49</v>
      </c>
      <c r="R225" s="141"/>
      <c r="S225" s="141"/>
      <c r="T225" s="141"/>
      <c r="U225" s="141"/>
      <c r="V225" s="103"/>
    </row>
    <row r="226" spans="1:18" s="152" customFormat="1" ht="87" customHeight="1" thickBot="1">
      <c r="A226" s="16">
        <v>210</v>
      </c>
      <c r="B226" s="90"/>
      <c r="C226" s="93">
        <v>6323000</v>
      </c>
      <c r="D226" s="86" t="s">
        <v>397</v>
      </c>
      <c r="E226" s="91"/>
      <c r="F226" s="91"/>
      <c r="G226" s="86" t="s">
        <v>398</v>
      </c>
      <c r="H226" s="17"/>
      <c r="I226" s="17"/>
      <c r="J226" s="94"/>
      <c r="K226" s="149">
        <v>18401000000</v>
      </c>
      <c r="L226" s="149" t="s">
        <v>39</v>
      </c>
      <c r="M226" s="20">
        <v>300000</v>
      </c>
      <c r="N226" s="19" t="s">
        <v>145</v>
      </c>
      <c r="O226" s="19" t="s">
        <v>399</v>
      </c>
      <c r="P226" s="19" t="s">
        <v>370</v>
      </c>
      <c r="Q226" s="17" t="s">
        <v>49</v>
      </c>
      <c r="R226" s="151"/>
    </row>
    <row r="227" spans="1:18" s="152" customFormat="1" ht="63.75" customHeight="1" thickBot="1">
      <c r="A227" s="16">
        <v>211</v>
      </c>
      <c r="B227" s="90"/>
      <c r="C227" s="93">
        <v>4560531</v>
      </c>
      <c r="D227" s="86" t="s">
        <v>405</v>
      </c>
      <c r="E227" s="91"/>
      <c r="F227" s="91"/>
      <c r="G227" s="86"/>
      <c r="H227" s="17"/>
      <c r="I227" s="17"/>
      <c r="J227" s="94"/>
      <c r="K227" s="149">
        <v>18401000000</v>
      </c>
      <c r="L227" s="149" t="s">
        <v>39</v>
      </c>
      <c r="M227" s="20">
        <v>12600</v>
      </c>
      <c r="N227" s="19" t="s">
        <v>399</v>
      </c>
      <c r="O227" s="19" t="s">
        <v>399</v>
      </c>
      <c r="P227" s="19" t="s">
        <v>400</v>
      </c>
      <c r="Q227" s="17" t="s">
        <v>49</v>
      </c>
      <c r="R227" s="151"/>
    </row>
    <row r="228" spans="1:18" s="152" customFormat="1" ht="63" customHeight="1" thickBot="1">
      <c r="A228" s="16">
        <v>212</v>
      </c>
      <c r="B228" s="90"/>
      <c r="C228" s="93">
        <v>3697504</v>
      </c>
      <c r="D228" s="86" t="s">
        <v>406</v>
      </c>
      <c r="E228" s="91"/>
      <c r="F228" s="91"/>
      <c r="G228" s="86"/>
      <c r="H228" s="17"/>
      <c r="I228" s="17"/>
      <c r="J228" s="94"/>
      <c r="K228" s="149">
        <v>18401000000</v>
      </c>
      <c r="L228" s="149" t="s">
        <v>39</v>
      </c>
      <c r="M228" s="20">
        <v>344630</v>
      </c>
      <c r="N228" s="19" t="s">
        <v>399</v>
      </c>
      <c r="O228" s="19" t="s">
        <v>399</v>
      </c>
      <c r="P228" s="19" t="s">
        <v>400</v>
      </c>
      <c r="Q228" s="17" t="s">
        <v>49</v>
      </c>
      <c r="R228" s="151"/>
    </row>
    <row r="229" spans="1:18" s="152" customFormat="1" ht="36" customHeight="1" thickBot="1">
      <c r="A229" s="16">
        <v>213</v>
      </c>
      <c r="B229" s="90">
        <v>20</v>
      </c>
      <c r="C229" s="93">
        <v>2022260</v>
      </c>
      <c r="D229" s="86" t="s">
        <v>401</v>
      </c>
      <c r="E229" s="91"/>
      <c r="F229" s="91"/>
      <c r="G229" s="86"/>
      <c r="H229" s="16">
        <v>796</v>
      </c>
      <c r="I229" s="16" t="s">
        <v>38</v>
      </c>
      <c r="J229" s="138">
        <v>1</v>
      </c>
      <c r="K229" s="149">
        <v>18401000000</v>
      </c>
      <c r="L229" s="149" t="s">
        <v>39</v>
      </c>
      <c r="M229" s="20">
        <v>200000</v>
      </c>
      <c r="N229" s="19" t="s">
        <v>399</v>
      </c>
      <c r="O229" s="19" t="s">
        <v>457</v>
      </c>
      <c r="P229" s="19" t="s">
        <v>370</v>
      </c>
      <c r="Q229" s="17" t="s">
        <v>49</v>
      </c>
      <c r="R229" s="151"/>
    </row>
    <row r="230" spans="1:18" s="152" customFormat="1" ht="37.5" customHeight="1" thickBot="1">
      <c r="A230" s="16">
        <v>214</v>
      </c>
      <c r="B230" s="90"/>
      <c r="C230" s="93">
        <v>3112230</v>
      </c>
      <c r="D230" s="86" t="s">
        <v>402</v>
      </c>
      <c r="E230" s="91"/>
      <c r="F230" s="91"/>
      <c r="G230" s="86"/>
      <c r="H230" s="16">
        <v>796</v>
      </c>
      <c r="I230" s="16" t="s">
        <v>38</v>
      </c>
      <c r="J230" s="138">
        <v>1</v>
      </c>
      <c r="K230" s="149">
        <v>18401000000</v>
      </c>
      <c r="L230" s="149" t="s">
        <v>39</v>
      </c>
      <c r="M230" s="20">
        <v>150000</v>
      </c>
      <c r="N230" s="19" t="s">
        <v>403</v>
      </c>
      <c r="O230" s="19" t="s">
        <v>403</v>
      </c>
      <c r="P230" s="19" t="s">
        <v>400</v>
      </c>
      <c r="Q230" s="17" t="s">
        <v>49</v>
      </c>
      <c r="R230" s="151"/>
    </row>
    <row r="231" spans="1:22" s="27" customFormat="1" ht="33.75" customHeight="1" thickBot="1">
      <c r="A231" s="16">
        <v>215</v>
      </c>
      <c r="B231" s="138"/>
      <c r="C231" s="138">
        <v>2912000</v>
      </c>
      <c r="D231" s="86" t="s">
        <v>404</v>
      </c>
      <c r="E231" s="138"/>
      <c r="F231" s="138"/>
      <c r="G231" s="138"/>
      <c r="H231" s="16">
        <v>796</v>
      </c>
      <c r="I231" s="16" t="s">
        <v>38</v>
      </c>
      <c r="J231" s="138">
        <v>6</v>
      </c>
      <c r="K231" s="149">
        <v>18401000000</v>
      </c>
      <c r="L231" s="149" t="s">
        <v>39</v>
      </c>
      <c r="M231" s="88">
        <v>220000</v>
      </c>
      <c r="N231" s="19" t="s">
        <v>399</v>
      </c>
      <c r="O231" s="19" t="s">
        <v>399</v>
      </c>
      <c r="P231" s="19" t="s">
        <v>400</v>
      </c>
      <c r="Q231" s="17" t="s">
        <v>49</v>
      </c>
      <c r="R231" s="143"/>
      <c r="S231" s="143"/>
      <c r="T231" s="143"/>
      <c r="U231" s="143"/>
      <c r="V231" s="103"/>
    </row>
    <row r="232" spans="1:18" s="95" customFormat="1" ht="62.25" customHeight="1" thickBot="1">
      <c r="A232" s="16">
        <v>216</v>
      </c>
      <c r="B232" s="90"/>
      <c r="C232" s="93">
        <v>2320850</v>
      </c>
      <c r="D232" s="86" t="s">
        <v>408</v>
      </c>
      <c r="E232" s="91"/>
      <c r="F232" s="91"/>
      <c r="G232" s="91"/>
      <c r="H232" s="92"/>
      <c r="I232" s="93"/>
      <c r="J232" s="94"/>
      <c r="K232" s="149">
        <v>18401000000</v>
      </c>
      <c r="L232" s="149" t="s">
        <v>39</v>
      </c>
      <c r="M232" s="20">
        <v>16960000</v>
      </c>
      <c r="N232" s="19" t="s">
        <v>40</v>
      </c>
      <c r="O232" s="19" t="s">
        <v>40</v>
      </c>
      <c r="P232" s="19" t="s">
        <v>400</v>
      </c>
      <c r="Q232" s="17" t="s">
        <v>49</v>
      </c>
      <c r="R232" s="155"/>
    </row>
    <row r="233" spans="1:18" s="95" customFormat="1" ht="39.75" customHeight="1" thickBot="1">
      <c r="A233" s="16">
        <v>217</v>
      </c>
      <c r="B233" s="90"/>
      <c r="C233" s="93">
        <v>2320850</v>
      </c>
      <c r="D233" s="86" t="s">
        <v>407</v>
      </c>
      <c r="E233" s="91"/>
      <c r="F233" s="91"/>
      <c r="G233" s="91"/>
      <c r="H233" s="92"/>
      <c r="I233" s="93"/>
      <c r="J233" s="94"/>
      <c r="K233" s="149">
        <v>18401000000</v>
      </c>
      <c r="L233" s="149" t="s">
        <v>39</v>
      </c>
      <c r="M233" s="20">
        <v>3830500</v>
      </c>
      <c r="N233" s="19" t="s">
        <v>40</v>
      </c>
      <c r="O233" s="19" t="s">
        <v>40</v>
      </c>
      <c r="P233" s="19" t="s">
        <v>400</v>
      </c>
      <c r="Q233" s="17" t="s">
        <v>49</v>
      </c>
      <c r="R233" s="155"/>
    </row>
    <row r="234" spans="1:18" s="118" customFormat="1" ht="81.75" customHeight="1" thickBot="1">
      <c r="A234" s="144">
        <v>218</v>
      </c>
      <c r="B234" s="145"/>
      <c r="C234" s="93">
        <v>2320850</v>
      </c>
      <c r="D234" s="146" t="s">
        <v>409</v>
      </c>
      <c r="E234" s="147"/>
      <c r="F234" s="147"/>
      <c r="G234" s="147"/>
      <c r="H234" s="153"/>
      <c r="I234" s="154"/>
      <c r="J234" s="148"/>
      <c r="K234" s="149">
        <v>18401000000</v>
      </c>
      <c r="L234" s="149" t="s">
        <v>39</v>
      </c>
      <c r="M234" s="20">
        <v>29936000</v>
      </c>
      <c r="N234" s="19" t="s">
        <v>137</v>
      </c>
      <c r="O234" s="19" t="s">
        <v>137</v>
      </c>
      <c r="P234" s="19" t="s">
        <v>370</v>
      </c>
      <c r="Q234" s="17" t="s">
        <v>49</v>
      </c>
      <c r="R234" s="117"/>
    </row>
    <row r="235" spans="1:18" s="159" customFormat="1" ht="48.75" customHeight="1" thickBot="1">
      <c r="A235" s="144">
        <v>219</v>
      </c>
      <c r="B235" s="145"/>
      <c r="C235" s="93">
        <v>3112541</v>
      </c>
      <c r="D235" s="146" t="s">
        <v>410</v>
      </c>
      <c r="E235" s="147"/>
      <c r="F235" s="147"/>
      <c r="G235" s="147"/>
      <c r="H235" s="17">
        <v>796</v>
      </c>
      <c r="I235" s="17" t="s">
        <v>38</v>
      </c>
      <c r="J235" s="148">
        <v>12</v>
      </c>
      <c r="K235" s="149">
        <v>18401000000</v>
      </c>
      <c r="L235" s="149" t="s">
        <v>39</v>
      </c>
      <c r="M235" s="20">
        <v>2590032</v>
      </c>
      <c r="N235" s="19" t="s">
        <v>403</v>
      </c>
      <c r="O235" s="19" t="s">
        <v>403</v>
      </c>
      <c r="P235" s="19" t="s">
        <v>370</v>
      </c>
      <c r="Q235" s="17" t="s">
        <v>49</v>
      </c>
      <c r="R235" s="150"/>
    </row>
    <row r="236" spans="1:18" s="159" customFormat="1" ht="39.75" customHeight="1" thickBot="1">
      <c r="A236" s="144">
        <v>220</v>
      </c>
      <c r="B236" s="145"/>
      <c r="C236" s="93">
        <v>3115121</v>
      </c>
      <c r="D236" s="146" t="s">
        <v>411</v>
      </c>
      <c r="E236" s="147"/>
      <c r="F236" s="147"/>
      <c r="G236" s="147"/>
      <c r="H236" s="17">
        <v>796</v>
      </c>
      <c r="I236" s="17" t="s">
        <v>38</v>
      </c>
      <c r="J236" s="148">
        <v>1</v>
      </c>
      <c r="K236" s="149">
        <v>18401000000</v>
      </c>
      <c r="L236" s="149" t="s">
        <v>39</v>
      </c>
      <c r="M236" s="20">
        <v>200000</v>
      </c>
      <c r="N236" s="19" t="s">
        <v>403</v>
      </c>
      <c r="O236" s="19" t="s">
        <v>403</v>
      </c>
      <c r="P236" s="19" t="s">
        <v>370</v>
      </c>
      <c r="Q236" s="17" t="s">
        <v>49</v>
      </c>
      <c r="R236" s="150"/>
    </row>
    <row r="237" spans="1:18" s="152" customFormat="1" ht="81" customHeight="1" thickBot="1">
      <c r="A237" s="93">
        <v>221</v>
      </c>
      <c r="B237" s="90"/>
      <c r="C237" s="93">
        <v>7421052</v>
      </c>
      <c r="D237" s="86" t="s">
        <v>412</v>
      </c>
      <c r="E237" s="91"/>
      <c r="F237" s="91"/>
      <c r="G237" s="91"/>
      <c r="H237" s="17"/>
      <c r="I237" s="17"/>
      <c r="J237" s="94"/>
      <c r="K237" s="149">
        <v>18401000000</v>
      </c>
      <c r="L237" s="149" t="s">
        <v>39</v>
      </c>
      <c r="M237" s="20">
        <v>800000</v>
      </c>
      <c r="N237" s="19" t="s">
        <v>137</v>
      </c>
      <c r="O237" s="19" t="s">
        <v>137</v>
      </c>
      <c r="P237" s="19" t="s">
        <v>400</v>
      </c>
      <c r="Q237" s="17" t="s">
        <v>49</v>
      </c>
      <c r="R237" s="151"/>
    </row>
    <row r="238" spans="1:18" s="152" customFormat="1" ht="39.75" customHeight="1" thickBot="1">
      <c r="A238" s="93">
        <v>222</v>
      </c>
      <c r="B238" s="161" t="s">
        <v>418</v>
      </c>
      <c r="C238" s="93">
        <v>5020850</v>
      </c>
      <c r="D238" s="86" t="s">
        <v>413</v>
      </c>
      <c r="E238" s="91"/>
      <c r="F238" s="91"/>
      <c r="G238" s="91"/>
      <c r="H238" s="17">
        <v>796</v>
      </c>
      <c r="I238" s="17"/>
      <c r="J238" s="94"/>
      <c r="K238" s="149">
        <v>18401000000</v>
      </c>
      <c r="L238" s="149" t="s">
        <v>39</v>
      </c>
      <c r="M238" s="20">
        <v>150000</v>
      </c>
      <c r="N238" s="19" t="s">
        <v>140</v>
      </c>
      <c r="O238" s="19" t="s">
        <v>143</v>
      </c>
      <c r="P238" s="19" t="s">
        <v>400</v>
      </c>
      <c r="Q238" s="17" t="s">
        <v>49</v>
      </c>
      <c r="R238" s="151"/>
    </row>
    <row r="239" spans="1:18" s="152" customFormat="1" ht="34.5" customHeight="1" thickBot="1">
      <c r="A239" s="93">
        <v>223</v>
      </c>
      <c r="B239" s="90"/>
      <c r="C239" s="93">
        <v>1413172</v>
      </c>
      <c r="D239" s="86" t="s">
        <v>416</v>
      </c>
      <c r="E239" s="91"/>
      <c r="F239" s="91"/>
      <c r="G239" s="91"/>
      <c r="H239" s="17">
        <v>168</v>
      </c>
      <c r="I239" s="94" t="s">
        <v>198</v>
      </c>
      <c r="J239" s="160">
        <v>10000</v>
      </c>
      <c r="K239" s="149">
        <v>18401000000</v>
      </c>
      <c r="L239" s="149" t="s">
        <v>39</v>
      </c>
      <c r="M239" s="20">
        <v>2300000</v>
      </c>
      <c r="N239" s="19" t="s">
        <v>40</v>
      </c>
      <c r="O239" s="19" t="s">
        <v>40</v>
      </c>
      <c r="P239" s="19" t="s">
        <v>400</v>
      </c>
      <c r="Q239" s="17" t="s">
        <v>49</v>
      </c>
      <c r="R239" s="151"/>
    </row>
    <row r="240" spans="1:18" s="152" customFormat="1" ht="32.25" customHeight="1" thickBot="1">
      <c r="A240" s="93">
        <v>224</v>
      </c>
      <c r="B240" s="90"/>
      <c r="C240" s="93">
        <v>1413171</v>
      </c>
      <c r="D240" s="86" t="s">
        <v>417</v>
      </c>
      <c r="E240" s="91"/>
      <c r="F240" s="91"/>
      <c r="G240" s="91"/>
      <c r="H240" s="17">
        <v>168</v>
      </c>
      <c r="I240" s="94" t="s">
        <v>198</v>
      </c>
      <c r="J240" s="94">
        <v>4100</v>
      </c>
      <c r="K240" s="149">
        <v>18401000000</v>
      </c>
      <c r="L240" s="149" t="s">
        <v>39</v>
      </c>
      <c r="M240" s="20">
        <v>3690000</v>
      </c>
      <c r="N240" s="19" t="s">
        <v>40</v>
      </c>
      <c r="O240" s="19" t="s">
        <v>40</v>
      </c>
      <c r="P240" s="19" t="s">
        <v>400</v>
      </c>
      <c r="Q240" s="17" t="s">
        <v>49</v>
      </c>
      <c r="R240" s="151"/>
    </row>
    <row r="241" spans="1:18" s="152" customFormat="1" ht="95.25" customHeight="1" thickBot="1">
      <c r="A241" s="93">
        <v>225</v>
      </c>
      <c r="B241" s="90"/>
      <c r="C241" s="93">
        <v>4560225</v>
      </c>
      <c r="D241" s="86" t="s">
        <v>419</v>
      </c>
      <c r="E241" s="91"/>
      <c r="F241" s="91"/>
      <c r="G241" s="91"/>
      <c r="H241" s="17"/>
      <c r="I241" s="94"/>
      <c r="J241" s="94"/>
      <c r="K241" s="149">
        <v>18401000000</v>
      </c>
      <c r="L241" s="149" t="s">
        <v>39</v>
      </c>
      <c r="M241" s="20">
        <v>1700000</v>
      </c>
      <c r="N241" s="19" t="s">
        <v>40</v>
      </c>
      <c r="O241" s="19" t="s">
        <v>40</v>
      </c>
      <c r="P241" s="19" t="s">
        <v>400</v>
      </c>
      <c r="Q241" s="17" t="s">
        <v>49</v>
      </c>
      <c r="R241" s="151"/>
    </row>
    <row r="242" spans="1:18" s="152" customFormat="1" ht="93" customHeight="1" thickBot="1">
      <c r="A242" s="93">
        <v>226</v>
      </c>
      <c r="B242" s="90"/>
      <c r="C242" s="93">
        <v>4560225</v>
      </c>
      <c r="D242" s="86" t="s">
        <v>420</v>
      </c>
      <c r="E242" s="91"/>
      <c r="F242" s="91"/>
      <c r="G242" s="91"/>
      <c r="H242" s="17"/>
      <c r="I242" s="94"/>
      <c r="J242" s="94"/>
      <c r="K242" s="149">
        <v>18401000000</v>
      </c>
      <c r="L242" s="149" t="s">
        <v>39</v>
      </c>
      <c r="M242" s="20">
        <v>2400000</v>
      </c>
      <c r="N242" s="19" t="s">
        <v>40</v>
      </c>
      <c r="O242" s="19" t="s">
        <v>40</v>
      </c>
      <c r="P242" s="19" t="s">
        <v>400</v>
      </c>
      <c r="Q242" s="17" t="s">
        <v>49</v>
      </c>
      <c r="R242" s="151"/>
    </row>
    <row r="243" spans="1:18" s="152" customFormat="1" ht="93" customHeight="1" thickBot="1">
      <c r="A243" s="93">
        <v>227</v>
      </c>
      <c r="B243" s="90"/>
      <c r="C243" s="93">
        <v>4560225</v>
      </c>
      <c r="D243" s="86" t="s">
        <v>421</v>
      </c>
      <c r="E243" s="91"/>
      <c r="F243" s="91"/>
      <c r="G243" s="91"/>
      <c r="H243" s="17"/>
      <c r="I243" s="94"/>
      <c r="J243" s="94"/>
      <c r="K243" s="149">
        <v>18401000000</v>
      </c>
      <c r="L243" s="149" t="s">
        <v>39</v>
      </c>
      <c r="M243" s="20">
        <v>1700000</v>
      </c>
      <c r="N243" s="19" t="s">
        <v>40</v>
      </c>
      <c r="O243" s="19" t="s">
        <v>40</v>
      </c>
      <c r="P243" s="19" t="s">
        <v>400</v>
      </c>
      <c r="Q243" s="17" t="s">
        <v>49</v>
      </c>
      <c r="R243" s="151"/>
    </row>
    <row r="244" spans="1:18" s="152" customFormat="1" ht="97.5" customHeight="1" thickBot="1">
      <c r="A244" s="93">
        <v>228</v>
      </c>
      <c r="B244" s="90"/>
      <c r="C244" s="93">
        <v>4560225</v>
      </c>
      <c r="D244" s="86" t="s">
        <v>422</v>
      </c>
      <c r="E244" s="91"/>
      <c r="F244" s="91"/>
      <c r="G244" s="91"/>
      <c r="H244" s="17"/>
      <c r="I244" s="94"/>
      <c r="J244" s="94"/>
      <c r="K244" s="149">
        <v>18401000000</v>
      </c>
      <c r="L244" s="149" t="s">
        <v>39</v>
      </c>
      <c r="M244" s="20">
        <v>1000000</v>
      </c>
      <c r="N244" s="19" t="s">
        <v>40</v>
      </c>
      <c r="O244" s="19" t="s">
        <v>40</v>
      </c>
      <c r="P244" s="19" t="s">
        <v>400</v>
      </c>
      <c r="Q244" s="17" t="s">
        <v>49</v>
      </c>
      <c r="R244" s="151"/>
    </row>
    <row r="245" spans="1:18" s="152" customFormat="1" ht="101.25" customHeight="1" thickBot="1">
      <c r="A245" s="93">
        <v>229</v>
      </c>
      <c r="B245" s="90"/>
      <c r="C245" s="93">
        <v>4560225</v>
      </c>
      <c r="D245" s="86" t="s">
        <v>423</v>
      </c>
      <c r="E245" s="91"/>
      <c r="F245" s="91"/>
      <c r="G245" s="91"/>
      <c r="H245" s="17"/>
      <c r="I245" s="94"/>
      <c r="J245" s="94"/>
      <c r="K245" s="149">
        <v>18401000000</v>
      </c>
      <c r="L245" s="149" t="s">
        <v>39</v>
      </c>
      <c r="M245" s="20">
        <v>1000000</v>
      </c>
      <c r="N245" s="19" t="s">
        <v>40</v>
      </c>
      <c r="O245" s="19" t="s">
        <v>40</v>
      </c>
      <c r="P245" s="19" t="s">
        <v>400</v>
      </c>
      <c r="Q245" s="17" t="s">
        <v>49</v>
      </c>
      <c r="R245" s="151"/>
    </row>
    <row r="246" spans="1:18" s="152" customFormat="1" ht="94.5" customHeight="1" thickBot="1">
      <c r="A246" s="93">
        <v>230</v>
      </c>
      <c r="B246" s="90"/>
      <c r="C246" s="93">
        <v>4560225</v>
      </c>
      <c r="D246" s="86" t="s">
        <v>424</v>
      </c>
      <c r="E246" s="91"/>
      <c r="F246" s="91"/>
      <c r="G246" s="91"/>
      <c r="H246" s="17"/>
      <c r="I246" s="94"/>
      <c r="J246" s="94"/>
      <c r="K246" s="149">
        <v>18401000000</v>
      </c>
      <c r="L246" s="149" t="s">
        <v>39</v>
      </c>
      <c r="M246" s="20">
        <v>1300000</v>
      </c>
      <c r="N246" s="19" t="s">
        <v>40</v>
      </c>
      <c r="O246" s="19" t="s">
        <v>40</v>
      </c>
      <c r="P246" s="19" t="s">
        <v>400</v>
      </c>
      <c r="Q246" s="17" t="s">
        <v>49</v>
      </c>
      <c r="R246" s="151"/>
    </row>
    <row r="247" spans="1:18" s="152" customFormat="1" ht="95.25" customHeight="1" thickBot="1">
      <c r="A247" s="93">
        <v>231</v>
      </c>
      <c r="B247" s="90"/>
      <c r="C247" s="93">
        <v>4560225</v>
      </c>
      <c r="D247" s="86" t="s">
        <v>425</v>
      </c>
      <c r="E247" s="91"/>
      <c r="F247" s="91"/>
      <c r="G247" s="91"/>
      <c r="H247" s="17"/>
      <c r="I247" s="94"/>
      <c r="J247" s="94"/>
      <c r="K247" s="149">
        <v>18401000000</v>
      </c>
      <c r="L247" s="149" t="s">
        <v>39</v>
      </c>
      <c r="M247" s="20">
        <v>1300000</v>
      </c>
      <c r="N247" s="19" t="s">
        <v>40</v>
      </c>
      <c r="O247" s="19" t="s">
        <v>40</v>
      </c>
      <c r="P247" s="19" t="s">
        <v>400</v>
      </c>
      <c r="Q247" s="17" t="s">
        <v>49</v>
      </c>
      <c r="R247" s="151"/>
    </row>
    <row r="248" spans="1:18" s="152" customFormat="1" ht="96.75" customHeight="1" thickBot="1">
      <c r="A248" s="93">
        <v>232</v>
      </c>
      <c r="B248" s="90"/>
      <c r="C248" s="93">
        <v>4560225</v>
      </c>
      <c r="D248" s="86" t="s">
        <v>426</v>
      </c>
      <c r="E248" s="91"/>
      <c r="F248" s="91"/>
      <c r="G248" s="91"/>
      <c r="H248" s="17"/>
      <c r="I248" s="94"/>
      <c r="J248" s="94"/>
      <c r="K248" s="149">
        <v>18401000000</v>
      </c>
      <c r="L248" s="149" t="s">
        <v>39</v>
      </c>
      <c r="M248" s="20">
        <v>1600000</v>
      </c>
      <c r="N248" s="19" t="s">
        <v>40</v>
      </c>
      <c r="O248" s="19" t="s">
        <v>40</v>
      </c>
      <c r="P248" s="19" t="s">
        <v>400</v>
      </c>
      <c r="Q248" s="17" t="s">
        <v>49</v>
      </c>
      <c r="R248" s="151"/>
    </row>
    <row r="249" spans="1:18" s="152" customFormat="1" ht="40.5" customHeight="1" thickBot="1">
      <c r="A249" s="93">
        <v>233</v>
      </c>
      <c r="B249" s="90"/>
      <c r="C249" s="93">
        <v>3020540</v>
      </c>
      <c r="D249" s="86" t="s">
        <v>427</v>
      </c>
      <c r="E249" s="91"/>
      <c r="F249" s="91"/>
      <c r="G249" s="91"/>
      <c r="H249" s="17"/>
      <c r="I249" s="94"/>
      <c r="J249" s="94"/>
      <c r="K249" s="149">
        <v>18401000000</v>
      </c>
      <c r="L249" s="149" t="s">
        <v>39</v>
      </c>
      <c r="M249" s="20">
        <v>49985</v>
      </c>
      <c r="N249" s="19" t="s">
        <v>40</v>
      </c>
      <c r="O249" s="19" t="s">
        <v>40</v>
      </c>
      <c r="P249" s="19" t="s">
        <v>400</v>
      </c>
      <c r="Q249" s="17" t="s">
        <v>42</v>
      </c>
      <c r="R249" s="151"/>
    </row>
    <row r="250" spans="1:18" s="152" customFormat="1" ht="40.5" customHeight="1" thickBot="1">
      <c r="A250" s="93">
        <v>234</v>
      </c>
      <c r="B250" s="90"/>
      <c r="C250" s="93">
        <v>3020540</v>
      </c>
      <c r="D250" s="86" t="s">
        <v>428</v>
      </c>
      <c r="E250" s="91"/>
      <c r="F250" s="91"/>
      <c r="G250" s="91"/>
      <c r="H250" s="17"/>
      <c r="I250" s="94"/>
      <c r="J250" s="94"/>
      <c r="K250" s="149">
        <v>18401000000</v>
      </c>
      <c r="L250" s="149" t="s">
        <v>39</v>
      </c>
      <c r="M250" s="20">
        <v>194646</v>
      </c>
      <c r="N250" s="19" t="s">
        <v>139</v>
      </c>
      <c r="O250" s="19" t="s">
        <v>137</v>
      </c>
      <c r="P250" s="19" t="s">
        <v>400</v>
      </c>
      <c r="Q250" s="17" t="s">
        <v>42</v>
      </c>
      <c r="R250" s="151"/>
    </row>
    <row r="251" spans="1:18" s="152" customFormat="1" ht="40.5" customHeight="1" thickBot="1">
      <c r="A251" s="93">
        <v>235</v>
      </c>
      <c r="B251" s="90"/>
      <c r="C251" s="93">
        <v>3020540</v>
      </c>
      <c r="D251" s="86" t="s">
        <v>429</v>
      </c>
      <c r="E251" s="91"/>
      <c r="F251" s="91"/>
      <c r="G251" s="91"/>
      <c r="H251" s="17"/>
      <c r="I251" s="94"/>
      <c r="J251" s="94"/>
      <c r="K251" s="149">
        <v>18401000000</v>
      </c>
      <c r="L251" s="149" t="s">
        <v>39</v>
      </c>
      <c r="M251" s="20">
        <v>96694.5</v>
      </c>
      <c r="N251" s="19" t="s">
        <v>139</v>
      </c>
      <c r="O251" s="19" t="s">
        <v>137</v>
      </c>
      <c r="P251" s="19" t="s">
        <v>400</v>
      </c>
      <c r="Q251" s="17" t="s">
        <v>42</v>
      </c>
      <c r="R251" s="151"/>
    </row>
    <row r="252" spans="1:18" s="152" customFormat="1" ht="40.5" customHeight="1" thickBot="1">
      <c r="A252" s="93">
        <v>236</v>
      </c>
      <c r="B252" s="90"/>
      <c r="C252" s="93">
        <v>2424810</v>
      </c>
      <c r="D252" s="86" t="s">
        <v>436</v>
      </c>
      <c r="E252" s="91"/>
      <c r="F252" s="91"/>
      <c r="G252" s="91"/>
      <c r="H252" s="17"/>
      <c r="I252" s="94"/>
      <c r="J252" s="94"/>
      <c r="K252" s="149">
        <v>18401000000</v>
      </c>
      <c r="L252" s="149" t="s">
        <v>39</v>
      </c>
      <c r="M252" s="20">
        <v>200000</v>
      </c>
      <c r="N252" s="19" t="s">
        <v>139</v>
      </c>
      <c r="O252" s="19" t="s">
        <v>137</v>
      </c>
      <c r="P252" s="19" t="s">
        <v>400</v>
      </c>
      <c r="Q252" s="17" t="s">
        <v>42</v>
      </c>
      <c r="R252" s="151"/>
    </row>
    <row r="253" spans="1:18" s="152" customFormat="1" ht="50.25" customHeight="1" thickBot="1">
      <c r="A253" s="93">
        <v>237</v>
      </c>
      <c r="B253" s="90"/>
      <c r="C253" s="93">
        <v>9220090</v>
      </c>
      <c r="D253" s="86" t="s">
        <v>432</v>
      </c>
      <c r="E253" s="91"/>
      <c r="F253" s="91"/>
      <c r="G253" s="91"/>
      <c r="H253" s="17"/>
      <c r="I253" s="94"/>
      <c r="J253" s="94"/>
      <c r="K253" s="149">
        <v>18401000000</v>
      </c>
      <c r="L253" s="149" t="s">
        <v>39</v>
      </c>
      <c r="M253" s="20">
        <v>499000</v>
      </c>
      <c r="N253" s="19" t="s">
        <v>139</v>
      </c>
      <c r="O253" s="19" t="s">
        <v>137</v>
      </c>
      <c r="P253" s="19" t="s">
        <v>370</v>
      </c>
      <c r="Q253" s="17" t="s">
        <v>49</v>
      </c>
      <c r="R253" s="151"/>
    </row>
    <row r="254" spans="1:18" s="152" customFormat="1" ht="50.25" customHeight="1" thickBot="1">
      <c r="A254" s="93">
        <v>238</v>
      </c>
      <c r="B254" s="163"/>
      <c r="C254" s="93">
        <v>7492060</v>
      </c>
      <c r="D254" s="86" t="s">
        <v>434</v>
      </c>
      <c r="E254" s="164"/>
      <c r="F254" s="164"/>
      <c r="G254" s="164"/>
      <c r="H254" s="17"/>
      <c r="I254" s="94"/>
      <c r="J254" s="94"/>
      <c r="K254" s="149">
        <v>18401000000</v>
      </c>
      <c r="L254" s="149" t="s">
        <v>39</v>
      </c>
      <c r="M254" s="20">
        <v>46370500</v>
      </c>
      <c r="N254" s="19" t="s">
        <v>139</v>
      </c>
      <c r="O254" s="19" t="s">
        <v>151</v>
      </c>
      <c r="P254" s="19" t="s">
        <v>400</v>
      </c>
      <c r="Q254" s="17" t="s">
        <v>49</v>
      </c>
      <c r="R254" s="151"/>
    </row>
    <row r="255" spans="1:18" s="152" customFormat="1" ht="50.25" customHeight="1" thickBot="1">
      <c r="A255" s="93">
        <v>239</v>
      </c>
      <c r="B255" s="163"/>
      <c r="C255" s="93">
        <v>4560249</v>
      </c>
      <c r="D255" s="86" t="s">
        <v>435</v>
      </c>
      <c r="E255" s="164"/>
      <c r="F255" s="164"/>
      <c r="G255" s="164"/>
      <c r="H255" s="17"/>
      <c r="I255" s="94"/>
      <c r="J255" s="94"/>
      <c r="K255" s="149">
        <v>18401000000</v>
      </c>
      <c r="L255" s="149" t="s">
        <v>39</v>
      </c>
      <c r="M255" s="20">
        <v>125000</v>
      </c>
      <c r="N255" s="19" t="s">
        <v>139</v>
      </c>
      <c r="O255" s="19" t="s">
        <v>151</v>
      </c>
      <c r="P255" s="19" t="s">
        <v>400</v>
      </c>
      <c r="Q255" s="17" t="s">
        <v>49</v>
      </c>
      <c r="R255" s="151"/>
    </row>
    <row r="256" spans="1:18" s="152" customFormat="1" ht="50.25" customHeight="1" thickBot="1">
      <c r="A256" s="93">
        <v>240</v>
      </c>
      <c r="B256" s="163"/>
      <c r="C256" s="93">
        <v>7260022</v>
      </c>
      <c r="D256" s="86" t="s">
        <v>437</v>
      </c>
      <c r="E256" s="164"/>
      <c r="F256" s="164"/>
      <c r="G256" s="164"/>
      <c r="H256" s="17"/>
      <c r="I256" s="94"/>
      <c r="J256" s="94"/>
      <c r="K256" s="149">
        <v>18401000000</v>
      </c>
      <c r="L256" s="149" t="s">
        <v>39</v>
      </c>
      <c r="M256" s="20">
        <v>33300</v>
      </c>
      <c r="N256" s="19" t="s">
        <v>139</v>
      </c>
      <c r="O256" s="19" t="s">
        <v>139</v>
      </c>
      <c r="P256" s="19" t="s">
        <v>400</v>
      </c>
      <c r="Q256" s="17" t="s">
        <v>42</v>
      </c>
      <c r="R256" s="151"/>
    </row>
    <row r="257" spans="1:18" s="152" customFormat="1" ht="60" customHeight="1" thickBot="1">
      <c r="A257" s="93">
        <v>241</v>
      </c>
      <c r="B257" s="163"/>
      <c r="C257" s="93">
        <v>4527351</v>
      </c>
      <c r="D257" s="86" t="s">
        <v>438</v>
      </c>
      <c r="E257" s="164"/>
      <c r="F257" s="164"/>
      <c r="G257" s="164"/>
      <c r="H257" s="17"/>
      <c r="I257" s="94"/>
      <c r="J257" s="94"/>
      <c r="K257" s="149">
        <v>18401000000</v>
      </c>
      <c r="L257" s="149" t="s">
        <v>39</v>
      </c>
      <c r="M257" s="20" t="s">
        <v>439</v>
      </c>
      <c r="N257" s="19" t="s">
        <v>139</v>
      </c>
      <c r="O257" s="19" t="s">
        <v>440</v>
      </c>
      <c r="P257" s="19" t="s">
        <v>400</v>
      </c>
      <c r="Q257" s="17" t="s">
        <v>49</v>
      </c>
      <c r="R257" s="151"/>
    </row>
    <row r="258" spans="1:18" s="194" customFormat="1" ht="42" customHeight="1" thickBot="1">
      <c r="A258" s="184">
        <v>242</v>
      </c>
      <c r="B258" s="185">
        <v>74</v>
      </c>
      <c r="C258" s="184">
        <v>7492060</v>
      </c>
      <c r="D258" s="186" t="s">
        <v>441</v>
      </c>
      <c r="E258" s="187"/>
      <c r="F258" s="187"/>
      <c r="G258" s="187"/>
      <c r="H258" s="188"/>
      <c r="I258" s="189"/>
      <c r="J258" s="189"/>
      <c r="K258" s="190">
        <v>18401000000</v>
      </c>
      <c r="L258" s="190" t="s">
        <v>39</v>
      </c>
      <c r="M258" s="191">
        <v>569223.38</v>
      </c>
      <c r="N258" s="192" t="s">
        <v>138</v>
      </c>
      <c r="O258" s="192" t="s">
        <v>151</v>
      </c>
      <c r="P258" s="192" t="s">
        <v>370</v>
      </c>
      <c r="Q258" s="188" t="s">
        <v>49</v>
      </c>
      <c r="R258" s="193"/>
    </row>
    <row r="259" spans="1:18" s="152" customFormat="1" ht="42" customHeight="1" thickBot="1">
      <c r="A259" s="93">
        <v>243</v>
      </c>
      <c r="B259" s="163">
        <v>25</v>
      </c>
      <c r="C259" s="93">
        <v>2511100</v>
      </c>
      <c r="D259" s="86" t="s">
        <v>444</v>
      </c>
      <c r="E259" s="164"/>
      <c r="F259" s="164"/>
      <c r="G259" s="164"/>
      <c r="H259" s="17">
        <v>796</v>
      </c>
      <c r="I259" s="94" t="s">
        <v>38</v>
      </c>
      <c r="J259" s="94">
        <v>180</v>
      </c>
      <c r="K259" s="149">
        <v>18401000000</v>
      </c>
      <c r="L259" s="149" t="s">
        <v>39</v>
      </c>
      <c r="M259" s="20">
        <v>820380</v>
      </c>
      <c r="N259" s="19" t="s">
        <v>140</v>
      </c>
      <c r="O259" s="19" t="s">
        <v>143</v>
      </c>
      <c r="P259" s="19" t="s">
        <v>400</v>
      </c>
      <c r="Q259" s="17" t="s">
        <v>49</v>
      </c>
      <c r="R259" s="151"/>
    </row>
    <row r="260" spans="1:18" s="152" customFormat="1" ht="42" customHeight="1" thickBot="1">
      <c r="A260" s="93">
        <v>244</v>
      </c>
      <c r="B260" s="163">
        <v>34</v>
      </c>
      <c r="C260" s="93">
        <v>3430199</v>
      </c>
      <c r="D260" s="86" t="s">
        <v>445</v>
      </c>
      <c r="E260" s="164"/>
      <c r="F260" s="164"/>
      <c r="G260" s="164"/>
      <c r="H260" s="17"/>
      <c r="I260" s="94"/>
      <c r="J260" s="94"/>
      <c r="K260" s="149">
        <v>18401000000</v>
      </c>
      <c r="L260" s="149" t="s">
        <v>39</v>
      </c>
      <c r="M260" s="20">
        <v>360430</v>
      </c>
      <c r="N260" s="19" t="s">
        <v>140</v>
      </c>
      <c r="O260" s="19" t="s">
        <v>143</v>
      </c>
      <c r="P260" s="19" t="s">
        <v>400</v>
      </c>
      <c r="Q260" s="17" t="s">
        <v>42</v>
      </c>
      <c r="R260" s="151"/>
    </row>
    <row r="261" spans="1:18" s="152" customFormat="1" ht="42" customHeight="1" thickBot="1">
      <c r="A261" s="93">
        <v>245</v>
      </c>
      <c r="B261" s="163">
        <v>34</v>
      </c>
      <c r="C261" s="93">
        <v>3430200</v>
      </c>
      <c r="D261" s="86" t="s">
        <v>482</v>
      </c>
      <c r="E261" s="164"/>
      <c r="F261" s="164"/>
      <c r="G261" s="164"/>
      <c r="H261" s="17"/>
      <c r="I261" s="94"/>
      <c r="J261" s="94"/>
      <c r="K261" s="149">
        <v>18401000000</v>
      </c>
      <c r="L261" s="149" t="s">
        <v>39</v>
      </c>
      <c r="M261" s="20">
        <v>211443</v>
      </c>
      <c r="N261" s="19" t="s">
        <v>140</v>
      </c>
      <c r="O261" s="19" t="s">
        <v>143</v>
      </c>
      <c r="P261" s="19" t="s">
        <v>400</v>
      </c>
      <c r="Q261" s="17" t="s">
        <v>42</v>
      </c>
      <c r="R261" s="151"/>
    </row>
    <row r="262" spans="1:18" s="152" customFormat="1" ht="50.25" customHeight="1" thickBot="1">
      <c r="A262" s="93">
        <v>246</v>
      </c>
      <c r="B262" s="163">
        <v>34</v>
      </c>
      <c r="C262" s="93">
        <v>3430210</v>
      </c>
      <c r="D262" s="86" t="s">
        <v>446</v>
      </c>
      <c r="E262" s="164"/>
      <c r="F262" s="164"/>
      <c r="G262" s="164"/>
      <c r="H262" s="17"/>
      <c r="I262" s="94"/>
      <c r="J262" s="94"/>
      <c r="K262" s="149">
        <v>18401000000</v>
      </c>
      <c r="L262" s="149" t="s">
        <v>39</v>
      </c>
      <c r="M262" s="20">
        <v>1296246.83</v>
      </c>
      <c r="N262" s="19" t="s">
        <v>140</v>
      </c>
      <c r="O262" s="19" t="s">
        <v>143</v>
      </c>
      <c r="P262" s="19" t="s">
        <v>400</v>
      </c>
      <c r="Q262" s="17" t="s">
        <v>42</v>
      </c>
      <c r="R262" s="151"/>
    </row>
    <row r="263" spans="1:18" s="152" customFormat="1" ht="42" customHeight="1" thickBot="1">
      <c r="A263" s="93">
        <v>247</v>
      </c>
      <c r="B263" s="163">
        <v>34</v>
      </c>
      <c r="C263" s="93">
        <v>3430210</v>
      </c>
      <c r="D263" s="86" t="s">
        <v>447</v>
      </c>
      <c r="E263" s="164"/>
      <c r="F263" s="164"/>
      <c r="G263" s="164"/>
      <c r="H263" s="17"/>
      <c r="I263" s="94"/>
      <c r="J263" s="94"/>
      <c r="K263" s="149">
        <v>18401000000</v>
      </c>
      <c r="L263" s="149" t="s">
        <v>39</v>
      </c>
      <c r="M263" s="20">
        <v>100615</v>
      </c>
      <c r="N263" s="19" t="s">
        <v>139</v>
      </c>
      <c r="O263" s="19" t="s">
        <v>151</v>
      </c>
      <c r="P263" s="19" t="s">
        <v>400</v>
      </c>
      <c r="Q263" s="17" t="s">
        <v>42</v>
      </c>
      <c r="R263" s="151"/>
    </row>
    <row r="264" spans="1:18" s="152" customFormat="1" ht="33.75" customHeight="1" thickBot="1">
      <c r="A264" s="93">
        <v>248</v>
      </c>
      <c r="B264" s="163">
        <v>29</v>
      </c>
      <c r="C264" s="93">
        <v>2912244</v>
      </c>
      <c r="D264" s="86" t="s">
        <v>448</v>
      </c>
      <c r="E264" s="164"/>
      <c r="F264" s="164"/>
      <c r="G264" s="171"/>
      <c r="H264" s="17">
        <v>796</v>
      </c>
      <c r="I264" s="94" t="s">
        <v>38</v>
      </c>
      <c r="J264" s="173">
        <v>23</v>
      </c>
      <c r="K264" s="149">
        <v>18401000000</v>
      </c>
      <c r="L264" s="149" t="s">
        <v>39</v>
      </c>
      <c r="M264" s="20">
        <v>250000</v>
      </c>
      <c r="N264" s="19" t="s">
        <v>139</v>
      </c>
      <c r="O264" s="19" t="s">
        <v>151</v>
      </c>
      <c r="P264" s="19" t="s">
        <v>400</v>
      </c>
      <c r="Q264" s="17" t="s">
        <v>49</v>
      </c>
      <c r="R264" s="151"/>
    </row>
    <row r="265" spans="1:18" s="152" customFormat="1" ht="42" customHeight="1" thickBot="1">
      <c r="A265" s="93">
        <v>249</v>
      </c>
      <c r="B265" s="163">
        <v>29</v>
      </c>
      <c r="C265" s="93">
        <v>2912246</v>
      </c>
      <c r="D265" s="86" t="s">
        <v>449</v>
      </c>
      <c r="E265" s="164"/>
      <c r="F265" s="164"/>
      <c r="G265" s="171"/>
      <c r="H265" s="17">
        <v>796</v>
      </c>
      <c r="I265" s="94" t="s">
        <v>38</v>
      </c>
      <c r="J265" s="173">
        <v>1</v>
      </c>
      <c r="K265" s="149">
        <v>18401000000</v>
      </c>
      <c r="L265" s="149" t="s">
        <v>39</v>
      </c>
      <c r="M265" s="20">
        <v>2000000</v>
      </c>
      <c r="N265" s="19" t="s">
        <v>139</v>
      </c>
      <c r="O265" s="19" t="s">
        <v>151</v>
      </c>
      <c r="P265" s="19" t="s">
        <v>400</v>
      </c>
      <c r="Q265" s="17" t="s">
        <v>49</v>
      </c>
      <c r="R265" s="151"/>
    </row>
    <row r="266" spans="1:18" s="152" customFormat="1" ht="42" customHeight="1" thickBot="1">
      <c r="A266" s="93">
        <v>250</v>
      </c>
      <c r="B266" s="163">
        <v>29</v>
      </c>
      <c r="C266" s="93">
        <v>2912244</v>
      </c>
      <c r="D266" s="86" t="s">
        <v>450</v>
      </c>
      <c r="E266" s="164"/>
      <c r="F266" s="164"/>
      <c r="G266" s="171"/>
      <c r="H266" s="17">
        <v>796</v>
      </c>
      <c r="I266" s="94" t="s">
        <v>38</v>
      </c>
      <c r="J266" s="173">
        <v>19</v>
      </c>
      <c r="K266" s="149">
        <v>18401000000</v>
      </c>
      <c r="L266" s="149" t="s">
        <v>39</v>
      </c>
      <c r="M266" s="20">
        <v>500000</v>
      </c>
      <c r="N266" s="19" t="s">
        <v>139</v>
      </c>
      <c r="O266" s="19" t="s">
        <v>151</v>
      </c>
      <c r="P266" s="19" t="s">
        <v>400</v>
      </c>
      <c r="Q266" s="17" t="s">
        <v>49</v>
      </c>
      <c r="R266" s="151"/>
    </row>
    <row r="267" spans="1:18" s="152" customFormat="1" ht="42" customHeight="1" thickBot="1">
      <c r="A267" s="165">
        <v>251</v>
      </c>
      <c r="B267" s="163">
        <v>29</v>
      </c>
      <c r="C267" s="165">
        <v>2912245</v>
      </c>
      <c r="D267" s="166" t="s">
        <v>451</v>
      </c>
      <c r="E267" s="167"/>
      <c r="F267" s="167"/>
      <c r="G267" s="172"/>
      <c r="H267" s="17">
        <v>796</v>
      </c>
      <c r="I267" s="94" t="s">
        <v>38</v>
      </c>
      <c r="J267" s="174">
        <v>3</v>
      </c>
      <c r="K267" s="168">
        <v>18401000000</v>
      </c>
      <c r="L267" s="168" t="s">
        <v>39</v>
      </c>
      <c r="M267" s="169">
        <v>1100000</v>
      </c>
      <c r="N267" s="170" t="s">
        <v>139</v>
      </c>
      <c r="O267" s="170" t="s">
        <v>151</v>
      </c>
      <c r="P267" s="170" t="s">
        <v>400</v>
      </c>
      <c r="Q267" s="65" t="s">
        <v>49</v>
      </c>
      <c r="R267" s="151"/>
    </row>
    <row r="268" spans="1:18" s="152" customFormat="1" ht="42" customHeight="1" thickBot="1">
      <c r="A268" s="93">
        <v>252</v>
      </c>
      <c r="B268" s="163">
        <v>29</v>
      </c>
      <c r="C268" s="165">
        <v>2912300</v>
      </c>
      <c r="D268" s="86" t="s">
        <v>453</v>
      </c>
      <c r="E268" s="164"/>
      <c r="F268" s="164"/>
      <c r="G268" s="171"/>
      <c r="H268" s="17">
        <v>796</v>
      </c>
      <c r="I268" s="94" t="s">
        <v>38</v>
      </c>
      <c r="J268" s="173">
        <v>56</v>
      </c>
      <c r="K268" s="149">
        <v>18401000000</v>
      </c>
      <c r="L268" s="149" t="s">
        <v>39</v>
      </c>
      <c r="M268" s="20">
        <v>900000</v>
      </c>
      <c r="N268" s="19" t="s">
        <v>139</v>
      </c>
      <c r="O268" s="19" t="s">
        <v>151</v>
      </c>
      <c r="P268" s="19" t="s">
        <v>400</v>
      </c>
      <c r="Q268" s="17" t="s">
        <v>49</v>
      </c>
      <c r="R268" s="151"/>
    </row>
    <row r="269" spans="1:18" s="152" customFormat="1" ht="42" customHeight="1" thickBot="1">
      <c r="A269" s="165">
        <v>253</v>
      </c>
      <c r="B269" s="163">
        <v>29</v>
      </c>
      <c r="C269" s="165">
        <v>2917341</v>
      </c>
      <c r="D269" s="86" t="s">
        <v>452</v>
      </c>
      <c r="E269" s="164"/>
      <c r="F269" s="164"/>
      <c r="G269" s="171"/>
      <c r="H269" s="17">
        <v>796</v>
      </c>
      <c r="I269" s="94" t="s">
        <v>38</v>
      </c>
      <c r="J269" s="173">
        <v>42</v>
      </c>
      <c r="K269" s="149">
        <v>18401000000</v>
      </c>
      <c r="L269" s="149" t="s">
        <v>39</v>
      </c>
      <c r="M269" s="20">
        <v>140000</v>
      </c>
      <c r="N269" s="19" t="s">
        <v>139</v>
      </c>
      <c r="O269" s="19" t="s">
        <v>151</v>
      </c>
      <c r="P269" s="19" t="s">
        <v>400</v>
      </c>
      <c r="Q269" s="17" t="s">
        <v>49</v>
      </c>
      <c r="R269" s="151"/>
    </row>
    <row r="270" spans="1:18" s="152" customFormat="1" ht="42" customHeight="1" thickBot="1">
      <c r="A270" s="93">
        <v>254</v>
      </c>
      <c r="B270" s="163">
        <v>29</v>
      </c>
      <c r="C270" s="93">
        <v>2912287</v>
      </c>
      <c r="D270" s="86" t="s">
        <v>454</v>
      </c>
      <c r="E270" s="164"/>
      <c r="F270" s="164"/>
      <c r="G270" s="164"/>
      <c r="H270" s="17">
        <v>796</v>
      </c>
      <c r="I270" s="94" t="s">
        <v>38</v>
      </c>
      <c r="J270" s="94">
        <v>12</v>
      </c>
      <c r="K270" s="149">
        <v>18401000000</v>
      </c>
      <c r="L270" s="149" t="s">
        <v>39</v>
      </c>
      <c r="M270" s="20">
        <v>2000000</v>
      </c>
      <c r="N270" s="19" t="s">
        <v>139</v>
      </c>
      <c r="O270" s="19" t="s">
        <v>151</v>
      </c>
      <c r="P270" s="19" t="s">
        <v>400</v>
      </c>
      <c r="Q270" s="17" t="s">
        <v>49</v>
      </c>
      <c r="R270" s="151"/>
    </row>
    <row r="271" spans="1:18" s="152" customFormat="1" ht="42" customHeight="1" thickBot="1">
      <c r="A271" s="93">
        <v>255</v>
      </c>
      <c r="B271" s="163">
        <v>31</v>
      </c>
      <c r="C271" s="93">
        <v>3150100</v>
      </c>
      <c r="D271" s="86" t="s">
        <v>455</v>
      </c>
      <c r="E271" s="164"/>
      <c r="F271" s="164"/>
      <c r="G271" s="164"/>
      <c r="H271" s="17"/>
      <c r="I271" s="94"/>
      <c r="J271" s="94"/>
      <c r="K271" s="149">
        <v>18401000000</v>
      </c>
      <c r="L271" s="149" t="s">
        <v>39</v>
      </c>
      <c r="M271" s="20">
        <v>1500000</v>
      </c>
      <c r="N271" s="19" t="s">
        <v>139</v>
      </c>
      <c r="O271" s="19" t="s">
        <v>151</v>
      </c>
      <c r="P271" s="19" t="s">
        <v>400</v>
      </c>
      <c r="Q271" s="17" t="s">
        <v>49</v>
      </c>
      <c r="R271" s="151"/>
    </row>
    <row r="272" spans="1:18" s="152" customFormat="1" ht="42" customHeight="1" thickBot="1">
      <c r="A272" s="93">
        <v>256</v>
      </c>
      <c r="B272" s="163">
        <v>35</v>
      </c>
      <c r="C272" s="93">
        <v>3533323</v>
      </c>
      <c r="D272" s="86" t="s">
        <v>456</v>
      </c>
      <c r="E272" s="164"/>
      <c r="F272" s="164"/>
      <c r="G272" s="164"/>
      <c r="H272" s="17"/>
      <c r="I272" s="94" t="s">
        <v>68</v>
      </c>
      <c r="J272" s="94">
        <v>309.5</v>
      </c>
      <c r="K272" s="149">
        <v>18401000000</v>
      </c>
      <c r="L272" s="149" t="s">
        <v>39</v>
      </c>
      <c r="M272" s="20">
        <v>595000</v>
      </c>
      <c r="N272" s="19" t="s">
        <v>139</v>
      </c>
      <c r="O272" s="19" t="s">
        <v>151</v>
      </c>
      <c r="P272" s="19" t="s">
        <v>400</v>
      </c>
      <c r="Q272" s="17" t="s">
        <v>49</v>
      </c>
      <c r="R272" s="151"/>
    </row>
    <row r="273" spans="1:18" s="176" customFormat="1" ht="35.25" customHeight="1" thickBot="1">
      <c r="A273" s="17">
        <v>257</v>
      </c>
      <c r="B273" s="83">
        <v>29</v>
      </c>
      <c r="C273" s="17">
        <v>2912246</v>
      </c>
      <c r="D273" s="177" t="s">
        <v>458</v>
      </c>
      <c r="E273" s="85"/>
      <c r="F273" s="85"/>
      <c r="G273" s="85"/>
      <c r="H273" s="17"/>
      <c r="I273" s="87" t="s">
        <v>38</v>
      </c>
      <c r="J273" s="87">
        <v>1</v>
      </c>
      <c r="K273" s="19">
        <v>18401000000</v>
      </c>
      <c r="L273" s="19" t="s">
        <v>39</v>
      </c>
      <c r="M273" s="88">
        <v>1900000</v>
      </c>
      <c r="N273" s="19" t="s">
        <v>139</v>
      </c>
      <c r="O273" s="19" t="s">
        <v>151</v>
      </c>
      <c r="P273" s="19" t="s">
        <v>400</v>
      </c>
      <c r="Q273" s="17" t="s">
        <v>49</v>
      </c>
      <c r="R273" s="175"/>
    </row>
    <row r="274" spans="1:18" s="183" customFormat="1" ht="45" customHeight="1" thickBot="1">
      <c r="A274" s="17">
        <v>258</v>
      </c>
      <c r="B274" s="179">
        <v>45</v>
      </c>
      <c r="C274" s="17">
        <v>4525351</v>
      </c>
      <c r="D274" s="177" t="s">
        <v>459</v>
      </c>
      <c r="E274" s="180"/>
      <c r="F274" s="180"/>
      <c r="G274" s="180"/>
      <c r="H274" s="17"/>
      <c r="I274" s="87"/>
      <c r="J274" s="87"/>
      <c r="K274" s="17">
        <v>18401000000</v>
      </c>
      <c r="L274" s="17" t="s">
        <v>39</v>
      </c>
      <c r="M274" s="181">
        <v>600000</v>
      </c>
      <c r="N274" s="17" t="s">
        <v>139</v>
      </c>
      <c r="O274" s="17" t="s">
        <v>151</v>
      </c>
      <c r="P274" s="17" t="s">
        <v>400</v>
      </c>
      <c r="Q274" s="17" t="s">
        <v>49</v>
      </c>
      <c r="R274" s="182"/>
    </row>
    <row r="275" spans="1:18" s="183" customFormat="1" ht="67.5" customHeight="1" thickBot="1">
      <c r="A275" s="17">
        <v>259</v>
      </c>
      <c r="B275" s="179">
        <v>34</v>
      </c>
      <c r="C275" s="17">
        <v>3430210</v>
      </c>
      <c r="D275" s="177" t="s">
        <v>460</v>
      </c>
      <c r="E275" s="180"/>
      <c r="F275" s="180"/>
      <c r="G275" s="180"/>
      <c r="H275" s="17"/>
      <c r="I275" s="87" t="s">
        <v>38</v>
      </c>
      <c r="J275" s="87">
        <v>3</v>
      </c>
      <c r="K275" s="17">
        <v>18401000000</v>
      </c>
      <c r="L275" s="17" t="s">
        <v>39</v>
      </c>
      <c r="M275" s="181">
        <v>145096</v>
      </c>
      <c r="N275" s="17" t="s">
        <v>138</v>
      </c>
      <c r="O275" s="17" t="s">
        <v>151</v>
      </c>
      <c r="P275" s="17" t="s">
        <v>370</v>
      </c>
      <c r="Q275" s="17" t="s">
        <v>49</v>
      </c>
      <c r="R275" s="182"/>
    </row>
    <row r="276" spans="1:18" s="183" customFormat="1" ht="56.25" customHeight="1" thickBot="1">
      <c r="A276" s="17">
        <v>260</v>
      </c>
      <c r="B276" s="179">
        <v>66</v>
      </c>
      <c r="C276" s="17">
        <v>6613020</v>
      </c>
      <c r="D276" s="177" t="s">
        <v>461</v>
      </c>
      <c r="E276" s="180"/>
      <c r="F276" s="180"/>
      <c r="G276" s="180"/>
      <c r="H276" s="17"/>
      <c r="I276" s="87" t="s">
        <v>46</v>
      </c>
      <c r="J276" s="87">
        <v>248</v>
      </c>
      <c r="K276" s="17">
        <v>18401000000</v>
      </c>
      <c r="L276" s="17" t="s">
        <v>39</v>
      </c>
      <c r="M276" s="181">
        <v>791994.47</v>
      </c>
      <c r="N276" s="17" t="s">
        <v>138</v>
      </c>
      <c r="O276" s="17" t="s">
        <v>151</v>
      </c>
      <c r="P276" s="17" t="s">
        <v>370</v>
      </c>
      <c r="Q276" s="17" t="s">
        <v>49</v>
      </c>
      <c r="R276" s="182"/>
    </row>
    <row r="277" spans="1:18" s="183" customFormat="1" ht="132.75" customHeight="1" thickBot="1">
      <c r="A277" s="17">
        <v>261</v>
      </c>
      <c r="B277" s="179">
        <v>45</v>
      </c>
      <c r="C277" s="17">
        <v>4527351</v>
      </c>
      <c r="D277" s="177" t="s">
        <v>462</v>
      </c>
      <c r="E277" s="180"/>
      <c r="F277" s="180"/>
      <c r="G277" s="180"/>
      <c r="H277" s="17"/>
      <c r="I277" s="87"/>
      <c r="J277" s="87"/>
      <c r="K277" s="17">
        <v>18401000000</v>
      </c>
      <c r="L277" s="17" t="s">
        <v>39</v>
      </c>
      <c r="M277" s="181">
        <v>191650</v>
      </c>
      <c r="N277" s="17" t="s">
        <v>138</v>
      </c>
      <c r="O277" s="17" t="s">
        <v>151</v>
      </c>
      <c r="P277" s="17" t="s">
        <v>370</v>
      </c>
      <c r="Q277" s="17" t="s">
        <v>49</v>
      </c>
      <c r="R277" s="182"/>
    </row>
    <row r="278" spans="1:18" s="183" customFormat="1" ht="87" customHeight="1" thickBot="1">
      <c r="A278" s="17">
        <v>262</v>
      </c>
      <c r="B278" s="179">
        <v>21</v>
      </c>
      <c r="C278" s="17">
        <v>2109353</v>
      </c>
      <c r="D278" s="203" t="s">
        <v>463</v>
      </c>
      <c r="E278" s="180"/>
      <c r="F278" s="180"/>
      <c r="G278" s="180"/>
      <c r="H278" s="17"/>
      <c r="I278" s="87"/>
      <c r="J278" s="87"/>
      <c r="K278" s="17">
        <v>18401000000</v>
      </c>
      <c r="L278" s="17" t="s">
        <v>39</v>
      </c>
      <c r="M278" s="202">
        <v>227000.1</v>
      </c>
      <c r="N278" s="17" t="s">
        <v>138</v>
      </c>
      <c r="O278" s="17" t="s">
        <v>151</v>
      </c>
      <c r="P278" s="17" t="s">
        <v>370</v>
      </c>
      <c r="Q278" s="17" t="s">
        <v>49</v>
      </c>
      <c r="R278" s="182"/>
    </row>
    <row r="279" spans="1:18" s="183" customFormat="1" ht="104.25" customHeight="1" thickBot="1">
      <c r="A279" s="17">
        <v>263</v>
      </c>
      <c r="B279" s="16">
        <v>64</v>
      </c>
      <c r="C279" s="16">
        <v>6420000</v>
      </c>
      <c r="D279" s="207" t="s">
        <v>464</v>
      </c>
      <c r="E279" s="180"/>
      <c r="F279" s="180"/>
      <c r="G279" s="180"/>
      <c r="H279" s="17"/>
      <c r="I279" s="87"/>
      <c r="J279" s="87"/>
      <c r="K279" s="17">
        <v>18401000000</v>
      </c>
      <c r="L279" s="17" t="s">
        <v>39</v>
      </c>
      <c r="M279" s="204">
        <v>195051.05</v>
      </c>
      <c r="N279" s="17" t="s">
        <v>138</v>
      </c>
      <c r="O279" s="17" t="s">
        <v>151</v>
      </c>
      <c r="P279" s="17" t="s">
        <v>400</v>
      </c>
      <c r="Q279" s="17" t="s">
        <v>49</v>
      </c>
      <c r="R279" s="182"/>
    </row>
    <row r="280" spans="1:18" s="183" customFormat="1" ht="112.5" customHeight="1" thickBot="1">
      <c r="A280" s="17">
        <v>264</v>
      </c>
      <c r="B280" s="179">
        <v>74</v>
      </c>
      <c r="C280" s="17">
        <v>7425010</v>
      </c>
      <c r="D280" s="205" t="s">
        <v>465</v>
      </c>
      <c r="E280" s="180"/>
      <c r="F280" s="180"/>
      <c r="G280" s="180"/>
      <c r="H280" s="17"/>
      <c r="I280" s="87"/>
      <c r="J280" s="87"/>
      <c r="K280" s="17">
        <v>18401000000</v>
      </c>
      <c r="L280" s="17" t="s">
        <v>39</v>
      </c>
      <c r="M280" s="204">
        <v>150000</v>
      </c>
      <c r="N280" s="17" t="s">
        <v>138</v>
      </c>
      <c r="O280" s="17" t="s">
        <v>151</v>
      </c>
      <c r="P280" s="17" t="s">
        <v>400</v>
      </c>
      <c r="Q280" s="17" t="s">
        <v>49</v>
      </c>
      <c r="R280" s="182"/>
    </row>
    <row r="281" spans="1:18" s="183" customFormat="1" ht="140.25" customHeight="1" thickBot="1">
      <c r="A281" s="17">
        <v>265</v>
      </c>
      <c r="B281" s="179">
        <v>74</v>
      </c>
      <c r="C281" s="17">
        <v>7425010</v>
      </c>
      <c r="D281" s="206" t="s">
        <v>466</v>
      </c>
      <c r="E281" s="180"/>
      <c r="F281" s="180"/>
      <c r="G281" s="180"/>
      <c r="H281" s="17"/>
      <c r="I281" s="87"/>
      <c r="J281" s="87"/>
      <c r="K281" s="17">
        <v>18401000000</v>
      </c>
      <c r="L281" s="17" t="s">
        <v>39</v>
      </c>
      <c r="M281" s="202">
        <v>1443400</v>
      </c>
      <c r="N281" s="17" t="s">
        <v>138</v>
      </c>
      <c r="O281" s="17" t="s">
        <v>151</v>
      </c>
      <c r="P281" s="17" t="s">
        <v>400</v>
      </c>
      <c r="Q281" s="17" t="s">
        <v>49</v>
      </c>
      <c r="R281" s="182"/>
    </row>
    <row r="282" spans="1:18" s="183" customFormat="1" ht="140.25" customHeight="1" thickBot="1">
      <c r="A282" s="17">
        <v>266</v>
      </c>
      <c r="B282" s="179">
        <v>45</v>
      </c>
      <c r="C282" s="17">
        <v>4560611</v>
      </c>
      <c r="D282" s="208" t="s">
        <v>467</v>
      </c>
      <c r="E282" s="180"/>
      <c r="F282" s="180"/>
      <c r="G282" s="180"/>
      <c r="H282" s="17"/>
      <c r="I282" s="87"/>
      <c r="J282" s="87"/>
      <c r="K282" s="17">
        <v>18401000000</v>
      </c>
      <c r="L282" s="17" t="s">
        <v>39</v>
      </c>
      <c r="M282" s="202">
        <v>980000</v>
      </c>
      <c r="N282" s="17" t="s">
        <v>138</v>
      </c>
      <c r="O282" s="17" t="s">
        <v>151</v>
      </c>
      <c r="P282" s="17" t="s">
        <v>400</v>
      </c>
      <c r="Q282" s="17" t="s">
        <v>49</v>
      </c>
      <c r="R282" s="182"/>
    </row>
    <row r="283" spans="1:18" s="183" customFormat="1" ht="95.25" customHeight="1" thickBot="1">
      <c r="A283" s="17">
        <v>267</v>
      </c>
      <c r="B283" s="179">
        <v>22</v>
      </c>
      <c r="C283" s="17">
        <v>2219123</v>
      </c>
      <c r="D283" s="210" t="s">
        <v>468</v>
      </c>
      <c r="E283" s="180"/>
      <c r="F283" s="180"/>
      <c r="G283" s="180"/>
      <c r="H283" s="17"/>
      <c r="I283" s="87"/>
      <c r="J283" s="87"/>
      <c r="K283" s="17">
        <v>18401000000</v>
      </c>
      <c r="L283" s="17" t="s">
        <v>39</v>
      </c>
      <c r="M283" s="209" t="s">
        <v>469</v>
      </c>
      <c r="N283" s="17" t="s">
        <v>138</v>
      </c>
      <c r="O283" s="17" t="s">
        <v>151</v>
      </c>
      <c r="P283" s="17" t="s">
        <v>400</v>
      </c>
      <c r="Q283" s="17" t="s">
        <v>42</v>
      </c>
      <c r="R283" s="182"/>
    </row>
    <row r="284" spans="1:18" s="183" customFormat="1" ht="105.75" customHeight="1" thickBot="1">
      <c r="A284" s="17">
        <v>268</v>
      </c>
      <c r="B284" s="179">
        <v>27</v>
      </c>
      <c r="C284" s="17">
        <v>2715000</v>
      </c>
      <c r="D284" s="208" t="s">
        <v>471</v>
      </c>
      <c r="E284" s="180"/>
      <c r="F284" s="180"/>
      <c r="G284" s="180"/>
      <c r="H284" s="17"/>
      <c r="I284" s="87" t="s">
        <v>472</v>
      </c>
      <c r="J284" s="87">
        <v>24</v>
      </c>
      <c r="K284" s="17">
        <v>18401000000</v>
      </c>
      <c r="L284" s="17" t="s">
        <v>39</v>
      </c>
      <c r="M284" s="211">
        <v>225000</v>
      </c>
      <c r="N284" s="17" t="s">
        <v>138</v>
      </c>
      <c r="O284" s="17" t="s">
        <v>136</v>
      </c>
      <c r="P284" s="17" t="s">
        <v>400</v>
      </c>
      <c r="Q284" s="17" t="s">
        <v>49</v>
      </c>
      <c r="R284" s="182"/>
    </row>
    <row r="285" spans="1:18" s="183" customFormat="1" ht="98.25" customHeight="1" thickBot="1">
      <c r="A285" s="65">
        <v>269</v>
      </c>
      <c r="B285" s="212">
        <v>29</v>
      </c>
      <c r="C285" s="65">
        <v>2912101</v>
      </c>
      <c r="D285" s="213" t="s">
        <v>470</v>
      </c>
      <c r="E285" s="214"/>
      <c r="F285" s="214"/>
      <c r="G285" s="214"/>
      <c r="H285" s="65"/>
      <c r="I285" s="215" t="s">
        <v>38</v>
      </c>
      <c r="J285" s="215">
        <v>4</v>
      </c>
      <c r="K285" s="65">
        <v>18401000000</v>
      </c>
      <c r="L285" s="65" t="s">
        <v>39</v>
      </c>
      <c r="M285" s="216">
        <v>190000</v>
      </c>
      <c r="N285" s="65" t="s">
        <v>138</v>
      </c>
      <c r="O285" s="65" t="s">
        <v>136</v>
      </c>
      <c r="P285" s="65" t="s">
        <v>400</v>
      </c>
      <c r="Q285" s="65" t="s">
        <v>49</v>
      </c>
      <c r="R285" s="182"/>
    </row>
    <row r="286" spans="1:256" s="180" customFormat="1" ht="81.75" customHeight="1" thickBot="1">
      <c r="A286" s="17">
        <v>270</v>
      </c>
      <c r="B286" s="179">
        <v>24</v>
      </c>
      <c r="C286" s="17">
        <v>2411130</v>
      </c>
      <c r="D286" s="217" t="s">
        <v>473</v>
      </c>
      <c r="H286" s="17"/>
      <c r="I286" s="87" t="s">
        <v>97</v>
      </c>
      <c r="J286" s="87">
        <v>6731.39</v>
      </c>
      <c r="K286" s="17">
        <v>18401000000</v>
      </c>
      <c r="L286" s="17" t="s">
        <v>39</v>
      </c>
      <c r="M286" s="181">
        <v>280000</v>
      </c>
      <c r="N286" s="17" t="s">
        <v>138</v>
      </c>
      <c r="O286" s="17" t="s">
        <v>136</v>
      </c>
      <c r="P286" s="17" t="s">
        <v>370</v>
      </c>
      <c r="Q286" s="17" t="s">
        <v>49</v>
      </c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s="180" customFormat="1" ht="89.25" customHeight="1" thickBot="1">
      <c r="A287" s="17">
        <v>271</v>
      </c>
      <c r="B287" s="179">
        <v>50</v>
      </c>
      <c r="C287" s="17">
        <v>5020700</v>
      </c>
      <c r="D287" s="237" t="s">
        <v>474</v>
      </c>
      <c r="H287" s="17"/>
      <c r="I287" s="87"/>
      <c r="J287" s="87"/>
      <c r="K287" s="17">
        <v>18401000000</v>
      </c>
      <c r="L287" s="17" t="s">
        <v>39</v>
      </c>
      <c r="M287" s="224">
        <v>295000</v>
      </c>
      <c r="N287" s="17" t="s">
        <v>140</v>
      </c>
      <c r="O287" s="17" t="s">
        <v>143</v>
      </c>
      <c r="P287" s="17" t="s">
        <v>400</v>
      </c>
      <c r="Q287" s="17" t="s">
        <v>42</v>
      </c>
      <c r="R287" s="102"/>
      <c r="S287" s="102"/>
      <c r="T287" s="102"/>
      <c r="U287" s="102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  <c r="GG287" s="27"/>
      <c r="GH287" s="27"/>
      <c r="GI287" s="27"/>
      <c r="GJ287" s="27"/>
      <c r="GK287" s="27"/>
      <c r="GL287" s="27"/>
      <c r="GM287" s="27"/>
      <c r="GN287" s="27"/>
      <c r="GO287" s="27"/>
      <c r="GP287" s="27"/>
      <c r="GQ287" s="27"/>
      <c r="GR287" s="27"/>
      <c r="GS287" s="27"/>
      <c r="GT287" s="27"/>
      <c r="GU287" s="27"/>
      <c r="GV287" s="27"/>
      <c r="GW287" s="27"/>
      <c r="GX287" s="27"/>
      <c r="GY287" s="27"/>
      <c r="GZ287" s="27"/>
      <c r="HA287" s="27"/>
      <c r="HB287" s="27"/>
      <c r="HC287" s="27"/>
      <c r="HD287" s="27"/>
      <c r="HE287" s="27"/>
      <c r="HF287" s="27"/>
      <c r="HG287" s="27"/>
      <c r="HH287" s="27"/>
      <c r="HI287" s="27"/>
      <c r="HJ287" s="27"/>
      <c r="HK287" s="27"/>
      <c r="HL287" s="27"/>
      <c r="HM287" s="27"/>
      <c r="HN287" s="27"/>
      <c r="HO287" s="27"/>
      <c r="HP287" s="27"/>
      <c r="HQ287" s="27"/>
      <c r="HR287" s="27"/>
      <c r="HS287" s="27"/>
      <c r="HT287" s="27"/>
      <c r="HU287" s="27"/>
      <c r="HV287" s="27"/>
      <c r="HW287" s="27"/>
      <c r="HX287" s="27"/>
      <c r="HY287" s="27"/>
      <c r="HZ287" s="27"/>
      <c r="IA287" s="27"/>
      <c r="IB287" s="27"/>
      <c r="IC287" s="27"/>
      <c r="ID287" s="27"/>
      <c r="IE287" s="27"/>
      <c r="IF287" s="27"/>
      <c r="IG287" s="27"/>
      <c r="IH287" s="27"/>
      <c r="II287" s="27"/>
      <c r="IJ287" s="27"/>
      <c r="IK287" s="27"/>
      <c r="IL287" s="27"/>
      <c r="IM287" s="27"/>
      <c r="IN287" s="27"/>
      <c r="IO287" s="27"/>
      <c r="IP287" s="27"/>
      <c r="IQ287" s="27"/>
      <c r="IR287" s="27"/>
      <c r="IS287" s="27"/>
      <c r="IT287" s="27"/>
      <c r="IU287" s="27"/>
      <c r="IV287" s="27"/>
    </row>
    <row r="288" spans="1:256" s="180" customFormat="1" ht="96" customHeight="1" thickBot="1">
      <c r="A288" s="17">
        <v>272</v>
      </c>
      <c r="B288" s="179">
        <v>50</v>
      </c>
      <c r="C288" s="17">
        <v>5020700</v>
      </c>
      <c r="D288" s="237" t="s">
        <v>475</v>
      </c>
      <c r="H288" s="17"/>
      <c r="I288" s="87" t="s">
        <v>38</v>
      </c>
      <c r="J288" s="87">
        <v>7</v>
      </c>
      <c r="K288" s="17">
        <v>18401000000</v>
      </c>
      <c r="L288" s="17" t="s">
        <v>39</v>
      </c>
      <c r="M288" s="224">
        <v>245000</v>
      </c>
      <c r="N288" s="17" t="s">
        <v>140</v>
      </c>
      <c r="O288" s="17" t="s">
        <v>143</v>
      </c>
      <c r="P288" s="17" t="s">
        <v>400</v>
      </c>
      <c r="Q288" s="17" t="s">
        <v>42</v>
      </c>
      <c r="R288" s="102"/>
      <c r="S288" s="102"/>
      <c r="T288" s="102"/>
      <c r="U288" s="102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  <c r="GF288" s="27"/>
      <c r="GG288" s="27"/>
      <c r="GH288" s="27"/>
      <c r="GI288" s="27"/>
      <c r="GJ288" s="27"/>
      <c r="GK288" s="27"/>
      <c r="GL288" s="27"/>
      <c r="GM288" s="27"/>
      <c r="GN288" s="27"/>
      <c r="GO288" s="27"/>
      <c r="GP288" s="27"/>
      <c r="GQ288" s="27"/>
      <c r="GR288" s="27"/>
      <c r="GS288" s="27"/>
      <c r="GT288" s="27"/>
      <c r="GU288" s="27"/>
      <c r="GV288" s="27"/>
      <c r="GW288" s="27"/>
      <c r="GX288" s="27"/>
      <c r="GY288" s="27"/>
      <c r="GZ288" s="27"/>
      <c r="HA288" s="27"/>
      <c r="HB288" s="27"/>
      <c r="HC288" s="27"/>
      <c r="HD288" s="27"/>
      <c r="HE288" s="27"/>
      <c r="HF288" s="27"/>
      <c r="HG288" s="27"/>
      <c r="HH288" s="27"/>
      <c r="HI288" s="27"/>
      <c r="HJ288" s="27"/>
      <c r="HK288" s="27"/>
      <c r="HL288" s="27"/>
      <c r="HM288" s="27"/>
      <c r="HN288" s="27"/>
      <c r="HO288" s="27"/>
      <c r="HP288" s="27"/>
      <c r="HQ288" s="27"/>
      <c r="HR288" s="27"/>
      <c r="HS288" s="27"/>
      <c r="HT288" s="27"/>
      <c r="HU288" s="27"/>
      <c r="HV288" s="27"/>
      <c r="HW288" s="27"/>
      <c r="HX288" s="27"/>
      <c r="HY288" s="27"/>
      <c r="HZ288" s="27"/>
      <c r="IA288" s="27"/>
      <c r="IB288" s="27"/>
      <c r="IC288" s="27"/>
      <c r="ID288" s="27"/>
      <c r="IE288" s="27"/>
      <c r="IF288" s="27"/>
      <c r="IG288" s="27"/>
      <c r="IH288" s="27"/>
      <c r="II288" s="27"/>
      <c r="IJ288" s="27"/>
      <c r="IK288" s="27"/>
      <c r="IL288" s="27"/>
      <c r="IM288" s="27"/>
      <c r="IN288" s="27"/>
      <c r="IO288" s="27"/>
      <c r="IP288" s="27"/>
      <c r="IQ288" s="27"/>
      <c r="IR288" s="27"/>
      <c r="IS288" s="27"/>
      <c r="IT288" s="27"/>
      <c r="IU288" s="27"/>
      <c r="IV288" s="27"/>
    </row>
    <row r="289" spans="1:256" s="180" customFormat="1" ht="80.25" customHeight="1" thickBot="1">
      <c r="A289" s="17">
        <v>273</v>
      </c>
      <c r="B289" s="179">
        <v>50</v>
      </c>
      <c r="C289" s="17">
        <v>5020800</v>
      </c>
      <c r="D289" s="237" t="s">
        <v>476</v>
      </c>
      <c r="H289" s="17"/>
      <c r="I289" s="87"/>
      <c r="J289" s="87"/>
      <c r="K289" s="17">
        <v>18401000000</v>
      </c>
      <c r="L289" s="17" t="s">
        <v>39</v>
      </c>
      <c r="M289" s="224">
        <v>300000</v>
      </c>
      <c r="N289" s="17" t="s">
        <v>140</v>
      </c>
      <c r="O289" s="17" t="s">
        <v>143</v>
      </c>
      <c r="P289" s="17" t="s">
        <v>400</v>
      </c>
      <c r="Q289" s="17" t="s">
        <v>42</v>
      </c>
      <c r="R289" s="102"/>
      <c r="S289" s="102"/>
      <c r="T289" s="102"/>
      <c r="U289" s="102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  <c r="GF289" s="27"/>
      <c r="GG289" s="27"/>
      <c r="GH289" s="27"/>
      <c r="GI289" s="27"/>
      <c r="GJ289" s="27"/>
      <c r="GK289" s="27"/>
      <c r="GL289" s="27"/>
      <c r="GM289" s="27"/>
      <c r="GN289" s="27"/>
      <c r="GO289" s="27"/>
      <c r="GP289" s="27"/>
      <c r="GQ289" s="27"/>
      <c r="GR289" s="27"/>
      <c r="GS289" s="27"/>
      <c r="GT289" s="27"/>
      <c r="GU289" s="27"/>
      <c r="GV289" s="27"/>
      <c r="GW289" s="27"/>
      <c r="GX289" s="27"/>
      <c r="GY289" s="27"/>
      <c r="GZ289" s="27"/>
      <c r="HA289" s="27"/>
      <c r="HB289" s="27"/>
      <c r="HC289" s="27"/>
      <c r="HD289" s="27"/>
      <c r="HE289" s="27"/>
      <c r="HF289" s="27"/>
      <c r="HG289" s="27"/>
      <c r="HH289" s="27"/>
      <c r="HI289" s="27"/>
      <c r="HJ289" s="27"/>
      <c r="HK289" s="27"/>
      <c r="HL289" s="27"/>
      <c r="HM289" s="27"/>
      <c r="HN289" s="27"/>
      <c r="HO289" s="27"/>
      <c r="HP289" s="27"/>
      <c r="HQ289" s="27"/>
      <c r="HR289" s="27"/>
      <c r="HS289" s="27"/>
      <c r="HT289" s="27"/>
      <c r="HU289" s="27"/>
      <c r="HV289" s="27"/>
      <c r="HW289" s="27"/>
      <c r="HX289" s="27"/>
      <c r="HY289" s="27"/>
      <c r="HZ289" s="27"/>
      <c r="IA289" s="27"/>
      <c r="IB289" s="27"/>
      <c r="IC289" s="27"/>
      <c r="ID289" s="27"/>
      <c r="IE289" s="27"/>
      <c r="IF289" s="27"/>
      <c r="IG289" s="27"/>
      <c r="IH289" s="27"/>
      <c r="II289" s="27"/>
      <c r="IJ289" s="27"/>
      <c r="IK289" s="27"/>
      <c r="IL289" s="27"/>
      <c r="IM289" s="27"/>
      <c r="IN289" s="27"/>
      <c r="IO289" s="27"/>
      <c r="IP289" s="27"/>
      <c r="IQ289" s="27"/>
      <c r="IR289" s="27"/>
      <c r="IS289" s="27"/>
      <c r="IT289" s="27"/>
      <c r="IU289" s="27"/>
      <c r="IV289" s="27"/>
    </row>
    <row r="290" spans="1:256" s="180" customFormat="1" ht="85.5" customHeight="1" thickBot="1">
      <c r="A290" s="17">
        <v>274</v>
      </c>
      <c r="B290" s="179">
        <v>50</v>
      </c>
      <c r="C290" s="18">
        <v>5020020</v>
      </c>
      <c r="D290" s="237" t="s">
        <v>477</v>
      </c>
      <c r="H290" s="17"/>
      <c r="I290" s="87"/>
      <c r="J290" s="87"/>
      <c r="K290" s="17">
        <v>18401000000</v>
      </c>
      <c r="L290" s="17" t="s">
        <v>39</v>
      </c>
      <c r="M290" s="224">
        <v>250000</v>
      </c>
      <c r="N290" s="17" t="s">
        <v>140</v>
      </c>
      <c r="O290" s="17" t="s">
        <v>143</v>
      </c>
      <c r="P290" s="17" t="s">
        <v>400</v>
      </c>
      <c r="Q290" s="17" t="s">
        <v>42</v>
      </c>
      <c r="R290" s="102"/>
      <c r="S290" s="102"/>
      <c r="T290" s="102"/>
      <c r="U290" s="102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  <c r="GF290" s="27"/>
      <c r="GG290" s="27"/>
      <c r="GH290" s="27"/>
      <c r="GI290" s="27"/>
      <c r="GJ290" s="27"/>
      <c r="GK290" s="27"/>
      <c r="GL290" s="27"/>
      <c r="GM290" s="27"/>
      <c r="GN290" s="27"/>
      <c r="GO290" s="27"/>
      <c r="GP290" s="27"/>
      <c r="GQ290" s="27"/>
      <c r="GR290" s="27"/>
      <c r="GS290" s="27"/>
      <c r="GT290" s="27"/>
      <c r="GU290" s="27"/>
      <c r="GV290" s="27"/>
      <c r="GW290" s="27"/>
      <c r="GX290" s="27"/>
      <c r="GY290" s="27"/>
      <c r="GZ290" s="27"/>
      <c r="HA290" s="27"/>
      <c r="HB290" s="27"/>
      <c r="HC290" s="27"/>
      <c r="HD290" s="27"/>
      <c r="HE290" s="27"/>
      <c r="HF290" s="27"/>
      <c r="HG290" s="27"/>
      <c r="HH290" s="27"/>
      <c r="HI290" s="27"/>
      <c r="HJ290" s="27"/>
      <c r="HK290" s="27"/>
      <c r="HL290" s="27"/>
      <c r="HM290" s="27"/>
      <c r="HN290" s="27"/>
      <c r="HO290" s="27"/>
      <c r="HP290" s="27"/>
      <c r="HQ290" s="27"/>
      <c r="HR290" s="27"/>
      <c r="HS290" s="27"/>
      <c r="HT290" s="27"/>
      <c r="HU290" s="27"/>
      <c r="HV290" s="27"/>
      <c r="HW290" s="27"/>
      <c r="HX290" s="27"/>
      <c r="HY290" s="27"/>
      <c r="HZ290" s="27"/>
      <c r="IA290" s="27"/>
      <c r="IB290" s="27"/>
      <c r="IC290" s="27"/>
      <c r="ID290" s="27"/>
      <c r="IE290" s="27"/>
      <c r="IF290" s="27"/>
      <c r="IG290" s="27"/>
      <c r="IH290" s="27"/>
      <c r="II290" s="27"/>
      <c r="IJ290" s="27"/>
      <c r="IK290" s="27"/>
      <c r="IL290" s="27"/>
      <c r="IM290" s="27"/>
      <c r="IN290" s="27"/>
      <c r="IO290" s="27"/>
      <c r="IP290" s="27"/>
      <c r="IQ290" s="27"/>
      <c r="IR290" s="27"/>
      <c r="IS290" s="27"/>
      <c r="IT290" s="27"/>
      <c r="IU290" s="27"/>
      <c r="IV290" s="27"/>
    </row>
    <row r="291" spans="1:256" s="180" customFormat="1" ht="85.5" customHeight="1" thickBot="1">
      <c r="A291" s="17">
        <v>275</v>
      </c>
      <c r="B291" s="179">
        <v>29</v>
      </c>
      <c r="C291" s="209">
        <v>2944000</v>
      </c>
      <c r="D291" s="210" t="s">
        <v>478</v>
      </c>
      <c r="H291" s="17"/>
      <c r="I291" s="87" t="s">
        <v>38</v>
      </c>
      <c r="J291" s="87">
        <v>53</v>
      </c>
      <c r="K291" s="17">
        <v>18401000000</v>
      </c>
      <c r="L291" s="17" t="s">
        <v>39</v>
      </c>
      <c r="M291" s="211">
        <v>1730000</v>
      </c>
      <c r="N291" s="17" t="s">
        <v>138</v>
      </c>
      <c r="O291" s="17" t="s">
        <v>136</v>
      </c>
      <c r="P291" s="17" t="s">
        <v>400</v>
      </c>
      <c r="Q291" s="17" t="s">
        <v>49</v>
      </c>
      <c r="R291" s="2"/>
      <c r="S291" s="2"/>
      <c r="T291" s="2"/>
      <c r="U291" s="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 s="180" customFormat="1" ht="115.5" customHeight="1" thickBot="1">
      <c r="A292" s="17">
        <v>276</v>
      </c>
      <c r="B292" s="179">
        <v>90</v>
      </c>
      <c r="C292" s="209">
        <v>9010020</v>
      </c>
      <c r="D292" s="222" t="s">
        <v>479</v>
      </c>
      <c r="H292" s="17"/>
      <c r="I292" s="87"/>
      <c r="J292" s="87"/>
      <c r="K292" s="17">
        <v>18401000000</v>
      </c>
      <c r="L292" s="17" t="s">
        <v>39</v>
      </c>
      <c r="M292" s="211">
        <v>462000</v>
      </c>
      <c r="N292" s="17" t="s">
        <v>138</v>
      </c>
      <c r="O292" s="17" t="s">
        <v>136</v>
      </c>
      <c r="P292" s="17" t="s">
        <v>400</v>
      </c>
      <c r="Q292" s="17" t="s">
        <v>49</v>
      </c>
      <c r="R292" s="2"/>
      <c r="S292" s="2"/>
      <c r="T292" s="2"/>
      <c r="U292" s="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s="180" customFormat="1" ht="57.75" customHeight="1" thickBot="1">
      <c r="A293" s="17">
        <v>277</v>
      </c>
      <c r="B293" s="179">
        <v>19</v>
      </c>
      <c r="C293" s="18">
        <v>1912430</v>
      </c>
      <c r="D293" s="223" t="s">
        <v>480</v>
      </c>
      <c r="H293" s="17"/>
      <c r="I293" s="87"/>
      <c r="J293" s="87"/>
      <c r="K293" s="17">
        <v>18401000000</v>
      </c>
      <c r="L293" s="17" t="s">
        <v>39</v>
      </c>
      <c r="M293" s="224">
        <v>203000</v>
      </c>
      <c r="N293" s="17" t="s">
        <v>138</v>
      </c>
      <c r="O293" s="17" t="s">
        <v>136</v>
      </c>
      <c r="P293" s="17" t="s">
        <v>370</v>
      </c>
      <c r="Q293" s="17" t="s">
        <v>49</v>
      </c>
      <c r="R293" s="102"/>
      <c r="S293" s="102"/>
      <c r="T293" s="102"/>
      <c r="U293" s="102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  <c r="GF293" s="27"/>
      <c r="GG293" s="27"/>
      <c r="GH293" s="27"/>
      <c r="GI293" s="27"/>
      <c r="GJ293" s="27"/>
      <c r="GK293" s="27"/>
      <c r="GL293" s="27"/>
      <c r="GM293" s="27"/>
      <c r="GN293" s="27"/>
      <c r="GO293" s="27"/>
      <c r="GP293" s="27"/>
      <c r="GQ293" s="27"/>
      <c r="GR293" s="27"/>
      <c r="GS293" s="27"/>
      <c r="GT293" s="27"/>
      <c r="GU293" s="27"/>
      <c r="GV293" s="27"/>
      <c r="GW293" s="27"/>
      <c r="GX293" s="27"/>
      <c r="GY293" s="27"/>
      <c r="GZ293" s="27"/>
      <c r="HA293" s="27"/>
      <c r="HB293" s="27"/>
      <c r="HC293" s="27"/>
      <c r="HD293" s="27"/>
      <c r="HE293" s="27"/>
      <c r="HF293" s="27"/>
      <c r="HG293" s="27"/>
      <c r="HH293" s="27"/>
      <c r="HI293" s="27"/>
      <c r="HJ293" s="27"/>
      <c r="HK293" s="27"/>
      <c r="HL293" s="27"/>
      <c r="HM293" s="27"/>
      <c r="HN293" s="27"/>
      <c r="HO293" s="27"/>
      <c r="HP293" s="27"/>
      <c r="HQ293" s="27"/>
      <c r="HR293" s="27"/>
      <c r="HS293" s="27"/>
      <c r="HT293" s="27"/>
      <c r="HU293" s="27"/>
      <c r="HV293" s="27"/>
      <c r="HW293" s="27"/>
      <c r="HX293" s="27"/>
      <c r="HY293" s="27"/>
      <c r="HZ293" s="27"/>
      <c r="IA293" s="27"/>
      <c r="IB293" s="27"/>
      <c r="IC293" s="27"/>
      <c r="ID293" s="27"/>
      <c r="IE293" s="27"/>
      <c r="IF293" s="27"/>
      <c r="IG293" s="27"/>
      <c r="IH293" s="27"/>
      <c r="II293" s="27"/>
      <c r="IJ293" s="27"/>
      <c r="IK293" s="27"/>
      <c r="IL293" s="27"/>
      <c r="IM293" s="27"/>
      <c r="IN293" s="27"/>
      <c r="IO293" s="27"/>
      <c r="IP293" s="27"/>
      <c r="IQ293" s="27"/>
      <c r="IR293" s="27"/>
      <c r="IS293" s="27"/>
      <c r="IT293" s="27"/>
      <c r="IU293" s="27"/>
      <c r="IV293" s="27"/>
    </row>
    <row r="294" spans="1:256" s="180" customFormat="1" ht="57.75" customHeight="1" thickBot="1">
      <c r="A294" s="17">
        <v>278</v>
      </c>
      <c r="B294" s="179">
        <v>24</v>
      </c>
      <c r="C294" s="18">
        <v>2423913</v>
      </c>
      <c r="D294" s="223" t="s">
        <v>481</v>
      </c>
      <c r="I294" s="17" t="s">
        <v>198</v>
      </c>
      <c r="J294" s="87">
        <v>2.86</v>
      </c>
      <c r="K294" s="17">
        <v>18401000000</v>
      </c>
      <c r="L294" s="17" t="s">
        <v>39</v>
      </c>
      <c r="M294" s="224">
        <v>124714</v>
      </c>
      <c r="N294" s="17" t="s">
        <v>138</v>
      </c>
      <c r="O294" s="17" t="s">
        <v>136</v>
      </c>
      <c r="P294" s="17" t="s">
        <v>370</v>
      </c>
      <c r="Q294" s="17" t="s">
        <v>49</v>
      </c>
      <c r="R294" s="102"/>
      <c r="S294" s="102"/>
      <c r="T294" s="102"/>
      <c r="U294" s="102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  <c r="GF294" s="27"/>
      <c r="GG294" s="27"/>
      <c r="GH294" s="27"/>
      <c r="GI294" s="27"/>
      <c r="GJ294" s="27"/>
      <c r="GK294" s="27"/>
      <c r="GL294" s="27"/>
      <c r="GM294" s="27"/>
      <c r="GN294" s="27"/>
      <c r="GO294" s="27"/>
      <c r="GP294" s="27"/>
      <c r="GQ294" s="27"/>
      <c r="GR294" s="27"/>
      <c r="GS294" s="27"/>
      <c r="GT294" s="27"/>
      <c r="GU294" s="27"/>
      <c r="GV294" s="27"/>
      <c r="GW294" s="27"/>
      <c r="GX294" s="27"/>
      <c r="GY294" s="27"/>
      <c r="GZ294" s="27"/>
      <c r="HA294" s="27"/>
      <c r="HB294" s="27"/>
      <c r="HC294" s="27"/>
      <c r="HD294" s="27"/>
      <c r="HE294" s="27"/>
      <c r="HF294" s="27"/>
      <c r="HG294" s="27"/>
      <c r="HH294" s="27"/>
      <c r="HI294" s="27"/>
      <c r="HJ294" s="27"/>
      <c r="HK294" s="27"/>
      <c r="HL294" s="27"/>
      <c r="HM294" s="27"/>
      <c r="HN294" s="27"/>
      <c r="HO294" s="27"/>
      <c r="HP294" s="27"/>
      <c r="HQ294" s="27"/>
      <c r="HR294" s="27"/>
      <c r="HS294" s="27"/>
      <c r="HT294" s="27"/>
      <c r="HU294" s="27"/>
      <c r="HV294" s="27"/>
      <c r="HW294" s="27"/>
      <c r="HX294" s="27"/>
      <c r="HY294" s="27"/>
      <c r="HZ294" s="27"/>
      <c r="IA294" s="27"/>
      <c r="IB294" s="27"/>
      <c r="IC294" s="27"/>
      <c r="ID294" s="27"/>
      <c r="IE294" s="27"/>
      <c r="IF294" s="27"/>
      <c r="IG294" s="27"/>
      <c r="IH294" s="27"/>
      <c r="II294" s="27"/>
      <c r="IJ294" s="27"/>
      <c r="IK294" s="27"/>
      <c r="IL294" s="27"/>
      <c r="IM294" s="27"/>
      <c r="IN294" s="27"/>
      <c r="IO294" s="27"/>
      <c r="IP294" s="27"/>
      <c r="IQ294" s="27"/>
      <c r="IR294" s="27"/>
      <c r="IS294" s="27"/>
      <c r="IT294" s="27"/>
      <c r="IU294" s="27"/>
      <c r="IV294" s="27"/>
    </row>
    <row r="295" spans="1:256" s="180" customFormat="1" ht="66.75" customHeight="1" thickBot="1">
      <c r="A295" s="17">
        <v>279</v>
      </c>
      <c r="B295" s="179">
        <v>64</v>
      </c>
      <c r="C295" s="18">
        <v>6420000</v>
      </c>
      <c r="D295" s="225" t="s">
        <v>484</v>
      </c>
      <c r="H295" s="17"/>
      <c r="I295" s="87"/>
      <c r="J295" s="87"/>
      <c r="K295" s="17">
        <v>18401000000</v>
      </c>
      <c r="L295" s="17" t="s">
        <v>39</v>
      </c>
      <c r="M295" s="224">
        <v>1190000</v>
      </c>
      <c r="N295" s="17" t="s">
        <v>141</v>
      </c>
      <c r="O295" s="17" t="s">
        <v>136</v>
      </c>
      <c r="P295" s="17" t="s">
        <v>400</v>
      </c>
      <c r="Q295" s="17" t="s">
        <v>49</v>
      </c>
      <c r="R295" s="102"/>
      <c r="S295" s="102"/>
      <c r="T295" s="102"/>
      <c r="U295" s="102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  <c r="GF295" s="27"/>
      <c r="GG295" s="27"/>
      <c r="GH295" s="27"/>
      <c r="GI295" s="27"/>
      <c r="GJ295" s="27"/>
      <c r="GK295" s="27"/>
      <c r="GL295" s="27"/>
      <c r="GM295" s="27"/>
      <c r="GN295" s="27"/>
      <c r="GO295" s="27"/>
      <c r="GP295" s="27"/>
      <c r="GQ295" s="27"/>
      <c r="GR295" s="27"/>
      <c r="GS295" s="27"/>
      <c r="GT295" s="27"/>
      <c r="GU295" s="27"/>
      <c r="GV295" s="27"/>
      <c r="GW295" s="27"/>
      <c r="GX295" s="27"/>
      <c r="GY295" s="27"/>
      <c r="GZ295" s="27"/>
      <c r="HA295" s="27"/>
      <c r="HB295" s="27"/>
      <c r="HC295" s="27"/>
      <c r="HD295" s="27"/>
      <c r="HE295" s="27"/>
      <c r="HF295" s="27"/>
      <c r="HG295" s="27"/>
      <c r="HH295" s="27"/>
      <c r="HI295" s="27"/>
      <c r="HJ295" s="27"/>
      <c r="HK295" s="27"/>
      <c r="HL295" s="27"/>
      <c r="HM295" s="27"/>
      <c r="HN295" s="27"/>
      <c r="HO295" s="27"/>
      <c r="HP295" s="27"/>
      <c r="HQ295" s="27"/>
      <c r="HR295" s="27"/>
      <c r="HS295" s="27"/>
      <c r="HT295" s="27"/>
      <c r="HU295" s="27"/>
      <c r="HV295" s="27"/>
      <c r="HW295" s="27"/>
      <c r="HX295" s="27"/>
      <c r="HY295" s="27"/>
      <c r="HZ295" s="27"/>
      <c r="IA295" s="27"/>
      <c r="IB295" s="27"/>
      <c r="IC295" s="27"/>
      <c r="ID295" s="27"/>
      <c r="IE295" s="27"/>
      <c r="IF295" s="27"/>
      <c r="IG295" s="27"/>
      <c r="IH295" s="27"/>
      <c r="II295" s="27"/>
      <c r="IJ295" s="27"/>
      <c r="IK295" s="27"/>
      <c r="IL295" s="27"/>
      <c r="IM295" s="27"/>
      <c r="IN295" s="27"/>
      <c r="IO295" s="27"/>
      <c r="IP295" s="27"/>
      <c r="IQ295" s="27"/>
      <c r="IR295" s="27"/>
      <c r="IS295" s="27"/>
      <c r="IT295" s="27"/>
      <c r="IU295" s="27"/>
      <c r="IV295" s="27"/>
    </row>
    <row r="296" spans="1:256" s="180" customFormat="1" ht="75.75" customHeight="1" thickBot="1">
      <c r="A296" s="17">
        <v>280</v>
      </c>
      <c r="B296" s="179">
        <v>30</v>
      </c>
      <c r="C296" s="18">
        <v>3020060</v>
      </c>
      <c r="D296" s="226" t="s">
        <v>483</v>
      </c>
      <c r="I296" s="17"/>
      <c r="J296" s="87"/>
      <c r="K296" s="17">
        <v>18401000000</v>
      </c>
      <c r="L296" s="17" t="s">
        <v>39</v>
      </c>
      <c r="M296" s="224">
        <v>454705</v>
      </c>
      <c r="N296" s="17" t="s">
        <v>141</v>
      </c>
      <c r="O296" s="17" t="s">
        <v>136</v>
      </c>
      <c r="P296" s="17" t="s">
        <v>400</v>
      </c>
      <c r="Q296" s="17" t="s">
        <v>42</v>
      </c>
      <c r="R296" s="102"/>
      <c r="S296" s="102"/>
      <c r="T296" s="102"/>
      <c r="U296" s="102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  <c r="GF296" s="27"/>
      <c r="GG296" s="27"/>
      <c r="GH296" s="27"/>
      <c r="GI296" s="27"/>
      <c r="GJ296" s="27"/>
      <c r="GK296" s="27"/>
      <c r="GL296" s="27"/>
      <c r="GM296" s="27"/>
      <c r="GN296" s="27"/>
      <c r="GO296" s="27"/>
      <c r="GP296" s="27"/>
      <c r="GQ296" s="27"/>
      <c r="GR296" s="27"/>
      <c r="GS296" s="27"/>
      <c r="GT296" s="27"/>
      <c r="GU296" s="27"/>
      <c r="GV296" s="27"/>
      <c r="GW296" s="27"/>
      <c r="GX296" s="27"/>
      <c r="GY296" s="27"/>
      <c r="GZ296" s="27"/>
      <c r="HA296" s="27"/>
      <c r="HB296" s="27"/>
      <c r="HC296" s="27"/>
      <c r="HD296" s="27"/>
      <c r="HE296" s="27"/>
      <c r="HF296" s="27"/>
      <c r="HG296" s="27"/>
      <c r="HH296" s="27"/>
      <c r="HI296" s="27"/>
      <c r="HJ296" s="27"/>
      <c r="HK296" s="27"/>
      <c r="HL296" s="27"/>
      <c r="HM296" s="27"/>
      <c r="HN296" s="27"/>
      <c r="HO296" s="27"/>
      <c r="HP296" s="27"/>
      <c r="HQ296" s="27"/>
      <c r="HR296" s="27"/>
      <c r="HS296" s="27"/>
      <c r="HT296" s="27"/>
      <c r="HU296" s="27"/>
      <c r="HV296" s="27"/>
      <c r="HW296" s="27"/>
      <c r="HX296" s="27"/>
      <c r="HY296" s="27"/>
      <c r="HZ296" s="27"/>
      <c r="IA296" s="27"/>
      <c r="IB296" s="27"/>
      <c r="IC296" s="27"/>
      <c r="ID296" s="27"/>
      <c r="IE296" s="27"/>
      <c r="IF296" s="27"/>
      <c r="IG296" s="27"/>
      <c r="IH296" s="27"/>
      <c r="II296" s="27"/>
      <c r="IJ296" s="27"/>
      <c r="IK296" s="27"/>
      <c r="IL296" s="27"/>
      <c r="IM296" s="27"/>
      <c r="IN296" s="27"/>
      <c r="IO296" s="27"/>
      <c r="IP296" s="27"/>
      <c r="IQ296" s="27"/>
      <c r="IR296" s="27"/>
      <c r="IS296" s="27"/>
      <c r="IT296" s="27"/>
      <c r="IU296" s="27"/>
      <c r="IV296" s="27"/>
    </row>
    <row r="297" spans="1:256" s="180" customFormat="1" ht="90" customHeight="1" thickBot="1">
      <c r="A297" s="17">
        <v>281</v>
      </c>
      <c r="B297" s="179">
        <v>29</v>
      </c>
      <c r="C297" s="18">
        <v>2923195</v>
      </c>
      <c r="D297" s="223" t="s">
        <v>485</v>
      </c>
      <c r="I297" s="17"/>
      <c r="J297" s="87"/>
      <c r="K297" s="17">
        <v>18401000000</v>
      </c>
      <c r="L297" s="17" t="s">
        <v>39</v>
      </c>
      <c r="M297" s="224">
        <v>499920</v>
      </c>
      <c r="N297" s="17" t="s">
        <v>141</v>
      </c>
      <c r="O297" s="17" t="s">
        <v>136</v>
      </c>
      <c r="P297" s="17" t="s">
        <v>370</v>
      </c>
      <c r="Q297" s="17" t="s">
        <v>49</v>
      </c>
      <c r="R297" s="102"/>
      <c r="S297" s="102"/>
      <c r="T297" s="102"/>
      <c r="U297" s="102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7"/>
      <c r="GE297" s="27"/>
      <c r="GF297" s="27"/>
      <c r="GG297" s="27"/>
      <c r="GH297" s="27"/>
      <c r="GI297" s="27"/>
      <c r="GJ297" s="27"/>
      <c r="GK297" s="27"/>
      <c r="GL297" s="27"/>
      <c r="GM297" s="27"/>
      <c r="GN297" s="27"/>
      <c r="GO297" s="27"/>
      <c r="GP297" s="27"/>
      <c r="GQ297" s="27"/>
      <c r="GR297" s="27"/>
      <c r="GS297" s="27"/>
      <c r="GT297" s="27"/>
      <c r="GU297" s="27"/>
      <c r="GV297" s="27"/>
      <c r="GW297" s="27"/>
      <c r="GX297" s="27"/>
      <c r="GY297" s="27"/>
      <c r="GZ297" s="27"/>
      <c r="HA297" s="27"/>
      <c r="HB297" s="27"/>
      <c r="HC297" s="27"/>
      <c r="HD297" s="27"/>
      <c r="HE297" s="27"/>
      <c r="HF297" s="27"/>
      <c r="HG297" s="27"/>
      <c r="HH297" s="27"/>
      <c r="HI297" s="27"/>
      <c r="HJ297" s="27"/>
      <c r="HK297" s="27"/>
      <c r="HL297" s="27"/>
      <c r="HM297" s="27"/>
      <c r="HN297" s="27"/>
      <c r="HO297" s="27"/>
      <c r="HP297" s="27"/>
      <c r="HQ297" s="27"/>
      <c r="HR297" s="27"/>
      <c r="HS297" s="27"/>
      <c r="HT297" s="27"/>
      <c r="HU297" s="27"/>
      <c r="HV297" s="27"/>
      <c r="HW297" s="27"/>
      <c r="HX297" s="27"/>
      <c r="HY297" s="27"/>
      <c r="HZ297" s="27"/>
      <c r="IA297" s="27"/>
      <c r="IB297" s="27"/>
      <c r="IC297" s="27"/>
      <c r="ID297" s="27"/>
      <c r="IE297" s="27"/>
      <c r="IF297" s="27"/>
      <c r="IG297" s="27"/>
      <c r="IH297" s="27"/>
      <c r="II297" s="27"/>
      <c r="IJ297" s="27"/>
      <c r="IK297" s="27"/>
      <c r="IL297" s="27"/>
      <c r="IM297" s="27"/>
      <c r="IN297" s="27"/>
      <c r="IO297" s="27"/>
      <c r="IP297" s="27"/>
      <c r="IQ297" s="27"/>
      <c r="IR297" s="27"/>
      <c r="IS297" s="27"/>
      <c r="IT297" s="27"/>
      <c r="IU297" s="27"/>
      <c r="IV297" s="27"/>
    </row>
    <row r="298" spans="1:256" s="180" customFormat="1" ht="148.5" customHeight="1" thickBot="1">
      <c r="A298" s="17">
        <v>282</v>
      </c>
      <c r="B298" s="179">
        <v>74</v>
      </c>
      <c r="C298" s="18">
        <v>7411010</v>
      </c>
      <c r="D298" s="230" t="s">
        <v>495</v>
      </c>
      <c r="H298" s="17"/>
      <c r="I298" s="87"/>
      <c r="J298" s="87"/>
      <c r="K298" s="17">
        <v>18401000000</v>
      </c>
      <c r="L298" s="17" t="s">
        <v>39</v>
      </c>
      <c r="M298" s="224">
        <v>3719386.87</v>
      </c>
      <c r="N298" s="17" t="s">
        <v>141</v>
      </c>
      <c r="O298" s="17" t="s">
        <v>136</v>
      </c>
      <c r="P298" s="17" t="s">
        <v>370</v>
      </c>
      <c r="Q298" s="17" t="s">
        <v>49</v>
      </c>
      <c r="R298" s="102"/>
      <c r="S298" s="102"/>
      <c r="T298" s="102"/>
      <c r="U298" s="102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  <c r="FJ298" s="27"/>
      <c r="FK298" s="27"/>
      <c r="FL298" s="27"/>
      <c r="FM298" s="27"/>
      <c r="FN298" s="27"/>
      <c r="FO298" s="27"/>
      <c r="FP298" s="27"/>
      <c r="FQ298" s="27"/>
      <c r="FR298" s="27"/>
      <c r="FS298" s="27"/>
      <c r="FT298" s="27"/>
      <c r="FU298" s="27"/>
      <c r="FV298" s="27"/>
      <c r="FW298" s="27"/>
      <c r="FX298" s="27"/>
      <c r="FY298" s="27"/>
      <c r="FZ298" s="27"/>
      <c r="GA298" s="27"/>
      <c r="GB298" s="27"/>
      <c r="GC298" s="27"/>
      <c r="GD298" s="27"/>
      <c r="GE298" s="27"/>
      <c r="GF298" s="27"/>
      <c r="GG298" s="27"/>
      <c r="GH298" s="27"/>
      <c r="GI298" s="27"/>
      <c r="GJ298" s="27"/>
      <c r="GK298" s="27"/>
      <c r="GL298" s="27"/>
      <c r="GM298" s="27"/>
      <c r="GN298" s="27"/>
      <c r="GO298" s="27"/>
      <c r="GP298" s="27"/>
      <c r="GQ298" s="27"/>
      <c r="GR298" s="27"/>
      <c r="GS298" s="27"/>
      <c r="GT298" s="27"/>
      <c r="GU298" s="27"/>
      <c r="GV298" s="27"/>
      <c r="GW298" s="27"/>
      <c r="GX298" s="27"/>
      <c r="GY298" s="27"/>
      <c r="GZ298" s="27"/>
      <c r="HA298" s="27"/>
      <c r="HB298" s="27"/>
      <c r="HC298" s="27"/>
      <c r="HD298" s="27"/>
      <c r="HE298" s="27"/>
      <c r="HF298" s="27"/>
      <c r="HG298" s="27"/>
      <c r="HH298" s="27"/>
      <c r="HI298" s="27"/>
      <c r="HJ298" s="27"/>
      <c r="HK298" s="27"/>
      <c r="HL298" s="27"/>
      <c r="HM298" s="27"/>
      <c r="HN298" s="27"/>
      <c r="HO298" s="27"/>
      <c r="HP298" s="27"/>
      <c r="HQ298" s="27"/>
      <c r="HR298" s="27"/>
      <c r="HS298" s="27"/>
      <c r="HT298" s="27"/>
      <c r="HU298" s="27"/>
      <c r="HV298" s="27"/>
      <c r="HW298" s="27"/>
      <c r="HX298" s="27"/>
      <c r="HY298" s="27"/>
      <c r="HZ298" s="27"/>
      <c r="IA298" s="27"/>
      <c r="IB298" s="27"/>
      <c r="IC298" s="27"/>
      <c r="ID298" s="27"/>
      <c r="IE298" s="27"/>
      <c r="IF298" s="27"/>
      <c r="IG298" s="27"/>
      <c r="IH298" s="27"/>
      <c r="II298" s="27"/>
      <c r="IJ298" s="27"/>
      <c r="IK298" s="27"/>
      <c r="IL298" s="27"/>
      <c r="IM298" s="27"/>
      <c r="IN298" s="27"/>
      <c r="IO298" s="27"/>
      <c r="IP298" s="27"/>
      <c r="IQ298" s="27"/>
      <c r="IR298" s="27"/>
      <c r="IS298" s="27"/>
      <c r="IT298" s="27"/>
      <c r="IU298" s="27"/>
      <c r="IV298" s="27"/>
    </row>
    <row r="299" spans="1:256" s="180" customFormat="1" ht="93" customHeight="1" thickBot="1">
      <c r="A299" s="17">
        <v>283</v>
      </c>
      <c r="B299" s="179">
        <v>74</v>
      </c>
      <c r="C299" s="18">
        <v>4560249</v>
      </c>
      <c r="D299" s="227" t="s">
        <v>486</v>
      </c>
      <c r="I299" s="17"/>
      <c r="J299" s="87"/>
      <c r="K299" s="17">
        <v>18401000000</v>
      </c>
      <c r="L299" s="17" t="s">
        <v>39</v>
      </c>
      <c r="M299" s="224">
        <v>528746.2</v>
      </c>
      <c r="N299" s="17" t="s">
        <v>141</v>
      </c>
      <c r="O299" s="17" t="s">
        <v>136</v>
      </c>
      <c r="P299" s="17" t="s">
        <v>400</v>
      </c>
      <c r="Q299" s="17" t="s">
        <v>49</v>
      </c>
      <c r="R299" s="102"/>
      <c r="S299" s="102"/>
      <c r="T299" s="102"/>
      <c r="U299" s="102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  <c r="GF299" s="27"/>
      <c r="GG299" s="27"/>
      <c r="GH299" s="27"/>
      <c r="GI299" s="27"/>
      <c r="GJ299" s="27"/>
      <c r="GK299" s="27"/>
      <c r="GL299" s="27"/>
      <c r="GM299" s="27"/>
      <c r="GN299" s="27"/>
      <c r="GO299" s="27"/>
      <c r="GP299" s="27"/>
      <c r="GQ299" s="27"/>
      <c r="GR299" s="27"/>
      <c r="GS299" s="27"/>
      <c r="GT299" s="27"/>
      <c r="GU299" s="27"/>
      <c r="GV299" s="27"/>
      <c r="GW299" s="27"/>
      <c r="GX299" s="27"/>
      <c r="GY299" s="27"/>
      <c r="GZ299" s="27"/>
      <c r="HA299" s="27"/>
      <c r="HB299" s="27"/>
      <c r="HC299" s="27"/>
      <c r="HD299" s="27"/>
      <c r="HE299" s="27"/>
      <c r="HF299" s="27"/>
      <c r="HG299" s="27"/>
      <c r="HH299" s="27"/>
      <c r="HI299" s="27"/>
      <c r="HJ299" s="27"/>
      <c r="HK299" s="27"/>
      <c r="HL299" s="27"/>
      <c r="HM299" s="27"/>
      <c r="HN299" s="27"/>
      <c r="HO299" s="27"/>
      <c r="HP299" s="27"/>
      <c r="HQ299" s="27"/>
      <c r="HR299" s="27"/>
      <c r="HS299" s="27"/>
      <c r="HT299" s="27"/>
      <c r="HU299" s="27"/>
      <c r="HV299" s="27"/>
      <c r="HW299" s="27"/>
      <c r="HX299" s="27"/>
      <c r="HY299" s="27"/>
      <c r="HZ299" s="27"/>
      <c r="IA299" s="27"/>
      <c r="IB299" s="27"/>
      <c r="IC299" s="27"/>
      <c r="ID299" s="27"/>
      <c r="IE299" s="27"/>
      <c r="IF299" s="27"/>
      <c r="IG299" s="27"/>
      <c r="IH299" s="27"/>
      <c r="II299" s="27"/>
      <c r="IJ299" s="27"/>
      <c r="IK299" s="27"/>
      <c r="IL299" s="27"/>
      <c r="IM299" s="27"/>
      <c r="IN299" s="27"/>
      <c r="IO299" s="27"/>
      <c r="IP299" s="27"/>
      <c r="IQ299" s="27"/>
      <c r="IR299" s="27"/>
      <c r="IS299" s="27"/>
      <c r="IT299" s="27"/>
      <c r="IU299" s="27"/>
      <c r="IV299" s="27"/>
    </row>
    <row r="300" spans="1:256" s="180" customFormat="1" ht="93" customHeight="1" thickBot="1">
      <c r="A300" s="17">
        <v>284</v>
      </c>
      <c r="B300" s="179">
        <v>29</v>
      </c>
      <c r="C300" s="18">
        <v>2944207</v>
      </c>
      <c r="D300" s="227" t="s">
        <v>487</v>
      </c>
      <c r="I300" s="17" t="s">
        <v>38</v>
      </c>
      <c r="J300" s="87">
        <v>70</v>
      </c>
      <c r="K300" s="17">
        <v>18401000000</v>
      </c>
      <c r="L300" s="17" t="s">
        <v>39</v>
      </c>
      <c r="M300" s="224">
        <v>590000</v>
      </c>
      <c r="N300" s="17" t="s">
        <v>141</v>
      </c>
      <c r="O300" s="17" t="s">
        <v>136</v>
      </c>
      <c r="P300" s="17" t="s">
        <v>400</v>
      </c>
      <c r="Q300" s="17" t="s">
        <v>49</v>
      </c>
      <c r="R300" s="102"/>
      <c r="S300" s="102"/>
      <c r="T300" s="102"/>
      <c r="U300" s="102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  <c r="GF300" s="27"/>
      <c r="GG300" s="27"/>
      <c r="GH300" s="27"/>
      <c r="GI300" s="27"/>
      <c r="GJ300" s="27"/>
      <c r="GK300" s="27"/>
      <c r="GL300" s="27"/>
      <c r="GM300" s="27"/>
      <c r="GN300" s="27"/>
      <c r="GO300" s="27"/>
      <c r="GP300" s="27"/>
      <c r="GQ300" s="27"/>
      <c r="GR300" s="27"/>
      <c r="GS300" s="27"/>
      <c r="GT300" s="27"/>
      <c r="GU300" s="27"/>
      <c r="GV300" s="27"/>
      <c r="GW300" s="27"/>
      <c r="GX300" s="27"/>
      <c r="GY300" s="27"/>
      <c r="GZ300" s="27"/>
      <c r="HA300" s="27"/>
      <c r="HB300" s="27"/>
      <c r="HC300" s="27"/>
      <c r="HD300" s="27"/>
      <c r="HE300" s="27"/>
      <c r="HF300" s="27"/>
      <c r="HG300" s="27"/>
      <c r="HH300" s="27"/>
      <c r="HI300" s="27"/>
      <c r="HJ300" s="27"/>
      <c r="HK300" s="27"/>
      <c r="HL300" s="27"/>
      <c r="HM300" s="27"/>
      <c r="HN300" s="27"/>
      <c r="HO300" s="27"/>
      <c r="HP300" s="27"/>
      <c r="HQ300" s="27"/>
      <c r="HR300" s="27"/>
      <c r="HS300" s="27"/>
      <c r="HT300" s="27"/>
      <c r="HU300" s="27"/>
      <c r="HV300" s="27"/>
      <c r="HW300" s="27"/>
      <c r="HX300" s="27"/>
      <c r="HY300" s="27"/>
      <c r="HZ300" s="27"/>
      <c r="IA300" s="27"/>
      <c r="IB300" s="27"/>
      <c r="IC300" s="27"/>
      <c r="ID300" s="27"/>
      <c r="IE300" s="27"/>
      <c r="IF300" s="27"/>
      <c r="IG300" s="27"/>
      <c r="IH300" s="27"/>
      <c r="II300" s="27"/>
      <c r="IJ300" s="27"/>
      <c r="IK300" s="27"/>
      <c r="IL300" s="27"/>
      <c r="IM300" s="27"/>
      <c r="IN300" s="27"/>
      <c r="IO300" s="27"/>
      <c r="IP300" s="27"/>
      <c r="IQ300" s="27"/>
      <c r="IR300" s="27"/>
      <c r="IS300" s="27"/>
      <c r="IT300" s="27"/>
      <c r="IU300" s="27"/>
      <c r="IV300" s="27"/>
    </row>
    <row r="301" spans="1:256" s="180" customFormat="1" ht="70.5" customHeight="1" thickBot="1">
      <c r="A301" s="17">
        <v>285</v>
      </c>
      <c r="B301" s="179">
        <v>31</v>
      </c>
      <c r="C301" s="18">
        <v>3115103</v>
      </c>
      <c r="D301" s="222" t="s">
        <v>488</v>
      </c>
      <c r="I301" s="17" t="s">
        <v>38</v>
      </c>
      <c r="J301" s="87">
        <v>1</v>
      </c>
      <c r="K301" s="17">
        <v>18401000000</v>
      </c>
      <c r="L301" s="17" t="s">
        <v>39</v>
      </c>
      <c r="M301" s="224">
        <v>320000</v>
      </c>
      <c r="N301" s="17" t="s">
        <v>141</v>
      </c>
      <c r="O301" s="17" t="s">
        <v>136</v>
      </c>
      <c r="P301" s="17" t="s">
        <v>400</v>
      </c>
      <c r="Q301" s="17" t="s">
        <v>49</v>
      </c>
      <c r="R301" s="102"/>
      <c r="S301" s="102"/>
      <c r="T301" s="102"/>
      <c r="U301" s="102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  <c r="GF301" s="27"/>
      <c r="GG301" s="27"/>
      <c r="GH301" s="27"/>
      <c r="GI301" s="27"/>
      <c r="GJ301" s="27"/>
      <c r="GK301" s="27"/>
      <c r="GL301" s="27"/>
      <c r="GM301" s="27"/>
      <c r="GN301" s="27"/>
      <c r="GO301" s="27"/>
      <c r="GP301" s="27"/>
      <c r="GQ301" s="27"/>
      <c r="GR301" s="27"/>
      <c r="GS301" s="27"/>
      <c r="GT301" s="27"/>
      <c r="GU301" s="27"/>
      <c r="GV301" s="27"/>
      <c r="GW301" s="27"/>
      <c r="GX301" s="27"/>
      <c r="GY301" s="27"/>
      <c r="GZ301" s="27"/>
      <c r="HA301" s="27"/>
      <c r="HB301" s="27"/>
      <c r="HC301" s="27"/>
      <c r="HD301" s="27"/>
      <c r="HE301" s="27"/>
      <c r="HF301" s="27"/>
      <c r="HG301" s="27"/>
      <c r="HH301" s="27"/>
      <c r="HI301" s="27"/>
      <c r="HJ301" s="27"/>
      <c r="HK301" s="27"/>
      <c r="HL301" s="27"/>
      <c r="HM301" s="27"/>
      <c r="HN301" s="27"/>
      <c r="HO301" s="27"/>
      <c r="HP301" s="27"/>
      <c r="HQ301" s="27"/>
      <c r="HR301" s="27"/>
      <c r="HS301" s="27"/>
      <c r="HT301" s="27"/>
      <c r="HU301" s="27"/>
      <c r="HV301" s="27"/>
      <c r="HW301" s="27"/>
      <c r="HX301" s="27"/>
      <c r="HY301" s="27"/>
      <c r="HZ301" s="27"/>
      <c r="IA301" s="27"/>
      <c r="IB301" s="27"/>
      <c r="IC301" s="27"/>
      <c r="ID301" s="27"/>
      <c r="IE301" s="27"/>
      <c r="IF301" s="27"/>
      <c r="IG301" s="27"/>
      <c r="IH301" s="27"/>
      <c r="II301" s="27"/>
      <c r="IJ301" s="27"/>
      <c r="IK301" s="27"/>
      <c r="IL301" s="27"/>
      <c r="IM301" s="27"/>
      <c r="IN301" s="27"/>
      <c r="IO301" s="27"/>
      <c r="IP301" s="27"/>
      <c r="IQ301" s="27"/>
      <c r="IR301" s="27"/>
      <c r="IS301" s="27"/>
      <c r="IT301" s="27"/>
      <c r="IU301" s="27"/>
      <c r="IV301" s="27"/>
    </row>
    <row r="302" spans="1:256" s="180" customFormat="1" ht="70.5" customHeight="1" thickBot="1">
      <c r="A302" s="17">
        <v>286</v>
      </c>
      <c r="B302" s="179">
        <v>27</v>
      </c>
      <c r="C302" s="18">
        <v>2917352</v>
      </c>
      <c r="D302" s="232" t="s">
        <v>489</v>
      </c>
      <c r="I302" s="17" t="s">
        <v>38</v>
      </c>
      <c r="J302" s="87">
        <v>130</v>
      </c>
      <c r="K302" s="17">
        <v>18401000000</v>
      </c>
      <c r="L302" s="17" t="s">
        <v>39</v>
      </c>
      <c r="M302" s="224">
        <v>385000</v>
      </c>
      <c r="N302" s="17" t="s">
        <v>141</v>
      </c>
      <c r="O302" s="17" t="s">
        <v>136</v>
      </c>
      <c r="P302" s="17" t="s">
        <v>400</v>
      </c>
      <c r="Q302" s="17" t="s">
        <v>49</v>
      </c>
      <c r="R302" s="102"/>
      <c r="S302" s="102"/>
      <c r="T302" s="102"/>
      <c r="U302" s="102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7"/>
      <c r="GE302" s="27"/>
      <c r="GF302" s="27"/>
      <c r="GG302" s="27"/>
      <c r="GH302" s="27"/>
      <c r="GI302" s="27"/>
      <c r="GJ302" s="27"/>
      <c r="GK302" s="27"/>
      <c r="GL302" s="27"/>
      <c r="GM302" s="27"/>
      <c r="GN302" s="27"/>
      <c r="GO302" s="27"/>
      <c r="GP302" s="27"/>
      <c r="GQ302" s="27"/>
      <c r="GR302" s="27"/>
      <c r="GS302" s="27"/>
      <c r="GT302" s="27"/>
      <c r="GU302" s="27"/>
      <c r="GV302" s="27"/>
      <c r="GW302" s="27"/>
      <c r="GX302" s="27"/>
      <c r="GY302" s="27"/>
      <c r="GZ302" s="27"/>
      <c r="HA302" s="27"/>
      <c r="HB302" s="27"/>
      <c r="HC302" s="27"/>
      <c r="HD302" s="27"/>
      <c r="HE302" s="27"/>
      <c r="HF302" s="27"/>
      <c r="HG302" s="27"/>
      <c r="HH302" s="27"/>
      <c r="HI302" s="27"/>
      <c r="HJ302" s="27"/>
      <c r="HK302" s="27"/>
      <c r="HL302" s="27"/>
      <c r="HM302" s="27"/>
      <c r="HN302" s="27"/>
      <c r="HO302" s="27"/>
      <c r="HP302" s="27"/>
      <c r="HQ302" s="27"/>
      <c r="HR302" s="27"/>
      <c r="HS302" s="27"/>
      <c r="HT302" s="27"/>
      <c r="HU302" s="27"/>
      <c r="HV302" s="27"/>
      <c r="HW302" s="27"/>
      <c r="HX302" s="27"/>
      <c r="HY302" s="27"/>
      <c r="HZ302" s="27"/>
      <c r="IA302" s="27"/>
      <c r="IB302" s="27"/>
      <c r="IC302" s="27"/>
      <c r="ID302" s="27"/>
      <c r="IE302" s="27"/>
      <c r="IF302" s="27"/>
      <c r="IG302" s="27"/>
      <c r="IH302" s="27"/>
      <c r="II302" s="27"/>
      <c r="IJ302" s="27"/>
      <c r="IK302" s="27"/>
      <c r="IL302" s="27"/>
      <c r="IM302" s="27"/>
      <c r="IN302" s="27"/>
      <c r="IO302" s="27"/>
      <c r="IP302" s="27"/>
      <c r="IQ302" s="27"/>
      <c r="IR302" s="27"/>
      <c r="IS302" s="27"/>
      <c r="IT302" s="27"/>
      <c r="IU302" s="27"/>
      <c r="IV302" s="27"/>
    </row>
    <row r="303" spans="1:256" s="180" customFormat="1" ht="70.5" customHeight="1" thickBot="1">
      <c r="A303" s="17">
        <v>287</v>
      </c>
      <c r="B303" s="179">
        <v>23</v>
      </c>
      <c r="C303" s="18">
        <v>2320360</v>
      </c>
      <c r="D303" s="233" t="s">
        <v>502</v>
      </c>
      <c r="I303" s="17"/>
      <c r="J303" s="87"/>
      <c r="K303" s="17">
        <v>18401000000</v>
      </c>
      <c r="L303" s="17" t="s">
        <v>39</v>
      </c>
      <c r="M303" s="224">
        <v>135130.06</v>
      </c>
      <c r="N303" s="17" t="s">
        <v>141</v>
      </c>
      <c r="O303" s="17" t="s">
        <v>136</v>
      </c>
      <c r="P303" s="17" t="s">
        <v>370</v>
      </c>
      <c r="Q303" s="17" t="s">
        <v>49</v>
      </c>
      <c r="R303" s="102"/>
      <c r="S303" s="102"/>
      <c r="T303" s="102"/>
      <c r="U303" s="102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  <c r="FJ303" s="27"/>
      <c r="FK303" s="27"/>
      <c r="FL303" s="27"/>
      <c r="FM303" s="27"/>
      <c r="FN303" s="27"/>
      <c r="FO303" s="27"/>
      <c r="FP303" s="27"/>
      <c r="FQ303" s="27"/>
      <c r="FR303" s="27"/>
      <c r="FS303" s="27"/>
      <c r="FT303" s="27"/>
      <c r="FU303" s="27"/>
      <c r="FV303" s="27"/>
      <c r="FW303" s="27"/>
      <c r="FX303" s="27"/>
      <c r="FY303" s="27"/>
      <c r="FZ303" s="27"/>
      <c r="GA303" s="27"/>
      <c r="GB303" s="27"/>
      <c r="GC303" s="27"/>
      <c r="GD303" s="27"/>
      <c r="GE303" s="27"/>
      <c r="GF303" s="27"/>
      <c r="GG303" s="27"/>
      <c r="GH303" s="27"/>
      <c r="GI303" s="27"/>
      <c r="GJ303" s="27"/>
      <c r="GK303" s="27"/>
      <c r="GL303" s="27"/>
      <c r="GM303" s="27"/>
      <c r="GN303" s="27"/>
      <c r="GO303" s="27"/>
      <c r="GP303" s="27"/>
      <c r="GQ303" s="27"/>
      <c r="GR303" s="27"/>
      <c r="GS303" s="27"/>
      <c r="GT303" s="27"/>
      <c r="GU303" s="27"/>
      <c r="GV303" s="27"/>
      <c r="GW303" s="27"/>
      <c r="GX303" s="27"/>
      <c r="GY303" s="27"/>
      <c r="GZ303" s="27"/>
      <c r="HA303" s="27"/>
      <c r="HB303" s="27"/>
      <c r="HC303" s="27"/>
      <c r="HD303" s="27"/>
      <c r="HE303" s="27"/>
      <c r="HF303" s="27"/>
      <c r="HG303" s="27"/>
      <c r="HH303" s="27"/>
      <c r="HI303" s="27"/>
      <c r="HJ303" s="27"/>
      <c r="HK303" s="27"/>
      <c r="HL303" s="27"/>
      <c r="HM303" s="27"/>
      <c r="HN303" s="27"/>
      <c r="HO303" s="27"/>
      <c r="HP303" s="27"/>
      <c r="HQ303" s="27"/>
      <c r="HR303" s="27"/>
      <c r="HS303" s="27"/>
      <c r="HT303" s="27"/>
      <c r="HU303" s="27"/>
      <c r="HV303" s="27"/>
      <c r="HW303" s="27"/>
      <c r="HX303" s="27"/>
      <c r="HY303" s="27"/>
      <c r="HZ303" s="27"/>
      <c r="IA303" s="27"/>
      <c r="IB303" s="27"/>
      <c r="IC303" s="27"/>
      <c r="ID303" s="27"/>
      <c r="IE303" s="27"/>
      <c r="IF303" s="27"/>
      <c r="IG303" s="27"/>
      <c r="IH303" s="27"/>
      <c r="II303" s="27"/>
      <c r="IJ303" s="27"/>
      <c r="IK303" s="27"/>
      <c r="IL303" s="27"/>
      <c r="IM303" s="27"/>
      <c r="IN303" s="27"/>
      <c r="IO303" s="27"/>
      <c r="IP303" s="27"/>
      <c r="IQ303" s="27"/>
      <c r="IR303" s="27"/>
      <c r="IS303" s="27"/>
      <c r="IT303" s="27"/>
      <c r="IU303" s="27"/>
      <c r="IV303" s="27"/>
    </row>
    <row r="304" spans="1:256" s="180" customFormat="1" ht="70.5" customHeight="1" thickBot="1">
      <c r="A304" s="17">
        <v>288</v>
      </c>
      <c r="B304" s="179">
        <v>74</v>
      </c>
      <c r="C304" s="18">
        <v>7492060</v>
      </c>
      <c r="D304" s="234" t="s">
        <v>490</v>
      </c>
      <c r="I304" s="17"/>
      <c r="J304" s="87"/>
      <c r="K304" s="17">
        <v>18401000000</v>
      </c>
      <c r="L304" s="17" t="s">
        <v>39</v>
      </c>
      <c r="M304" s="224">
        <v>112500</v>
      </c>
      <c r="N304" s="17" t="s">
        <v>141</v>
      </c>
      <c r="O304" s="17" t="s">
        <v>136</v>
      </c>
      <c r="P304" s="17" t="s">
        <v>370</v>
      </c>
      <c r="Q304" s="17" t="s">
        <v>49</v>
      </c>
      <c r="R304" s="102"/>
      <c r="S304" s="102"/>
      <c r="T304" s="102"/>
      <c r="U304" s="102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  <c r="GF304" s="27"/>
      <c r="GG304" s="27"/>
      <c r="GH304" s="27"/>
      <c r="GI304" s="27"/>
      <c r="GJ304" s="27"/>
      <c r="GK304" s="27"/>
      <c r="GL304" s="27"/>
      <c r="GM304" s="27"/>
      <c r="GN304" s="27"/>
      <c r="GO304" s="27"/>
      <c r="GP304" s="27"/>
      <c r="GQ304" s="27"/>
      <c r="GR304" s="27"/>
      <c r="GS304" s="27"/>
      <c r="GT304" s="27"/>
      <c r="GU304" s="27"/>
      <c r="GV304" s="27"/>
      <c r="GW304" s="27"/>
      <c r="GX304" s="27"/>
      <c r="GY304" s="27"/>
      <c r="GZ304" s="27"/>
      <c r="HA304" s="27"/>
      <c r="HB304" s="27"/>
      <c r="HC304" s="27"/>
      <c r="HD304" s="27"/>
      <c r="HE304" s="27"/>
      <c r="HF304" s="27"/>
      <c r="HG304" s="27"/>
      <c r="HH304" s="27"/>
      <c r="HI304" s="27"/>
      <c r="HJ304" s="27"/>
      <c r="HK304" s="27"/>
      <c r="HL304" s="27"/>
      <c r="HM304" s="27"/>
      <c r="HN304" s="27"/>
      <c r="HO304" s="27"/>
      <c r="HP304" s="27"/>
      <c r="HQ304" s="27"/>
      <c r="HR304" s="27"/>
      <c r="HS304" s="27"/>
      <c r="HT304" s="27"/>
      <c r="HU304" s="27"/>
      <c r="HV304" s="27"/>
      <c r="HW304" s="27"/>
      <c r="HX304" s="27"/>
      <c r="HY304" s="27"/>
      <c r="HZ304" s="27"/>
      <c r="IA304" s="27"/>
      <c r="IB304" s="27"/>
      <c r="IC304" s="27"/>
      <c r="ID304" s="27"/>
      <c r="IE304" s="27"/>
      <c r="IF304" s="27"/>
      <c r="IG304" s="27"/>
      <c r="IH304" s="27"/>
      <c r="II304" s="27"/>
      <c r="IJ304" s="27"/>
      <c r="IK304" s="27"/>
      <c r="IL304" s="27"/>
      <c r="IM304" s="27"/>
      <c r="IN304" s="27"/>
      <c r="IO304" s="27"/>
      <c r="IP304" s="27"/>
      <c r="IQ304" s="27"/>
      <c r="IR304" s="27"/>
      <c r="IS304" s="27"/>
      <c r="IT304" s="27"/>
      <c r="IU304" s="27"/>
      <c r="IV304" s="27"/>
    </row>
    <row r="305" spans="1:256" s="180" customFormat="1" ht="92.25" customHeight="1" thickBot="1">
      <c r="A305" s="17">
        <v>289</v>
      </c>
      <c r="B305" s="179">
        <v>15</v>
      </c>
      <c r="C305" s="18">
        <v>1500000</v>
      </c>
      <c r="D305" s="235" t="s">
        <v>503</v>
      </c>
      <c r="I305" s="17"/>
      <c r="J305" s="87"/>
      <c r="K305" s="17">
        <v>18401000000</v>
      </c>
      <c r="L305" s="17" t="s">
        <v>39</v>
      </c>
      <c r="M305" s="224">
        <v>1030500</v>
      </c>
      <c r="N305" s="17" t="s">
        <v>141</v>
      </c>
      <c r="O305" s="17" t="s">
        <v>136</v>
      </c>
      <c r="P305" s="17" t="s">
        <v>370</v>
      </c>
      <c r="Q305" s="17" t="s">
        <v>49</v>
      </c>
      <c r="R305" s="102"/>
      <c r="S305" s="102"/>
      <c r="T305" s="102"/>
      <c r="U305" s="102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  <c r="FJ305" s="27"/>
      <c r="FK305" s="27"/>
      <c r="FL305" s="27"/>
      <c r="FM305" s="27"/>
      <c r="FN305" s="27"/>
      <c r="FO305" s="27"/>
      <c r="FP305" s="27"/>
      <c r="FQ305" s="27"/>
      <c r="FR305" s="27"/>
      <c r="FS305" s="27"/>
      <c r="FT305" s="27"/>
      <c r="FU305" s="27"/>
      <c r="FV305" s="27"/>
      <c r="FW305" s="27"/>
      <c r="FX305" s="27"/>
      <c r="FY305" s="27"/>
      <c r="FZ305" s="27"/>
      <c r="GA305" s="27"/>
      <c r="GB305" s="27"/>
      <c r="GC305" s="27"/>
      <c r="GD305" s="27"/>
      <c r="GE305" s="27"/>
      <c r="GF305" s="27"/>
      <c r="GG305" s="27"/>
      <c r="GH305" s="27"/>
      <c r="GI305" s="27"/>
      <c r="GJ305" s="27"/>
      <c r="GK305" s="27"/>
      <c r="GL305" s="27"/>
      <c r="GM305" s="27"/>
      <c r="GN305" s="27"/>
      <c r="GO305" s="27"/>
      <c r="GP305" s="27"/>
      <c r="GQ305" s="27"/>
      <c r="GR305" s="27"/>
      <c r="GS305" s="27"/>
      <c r="GT305" s="27"/>
      <c r="GU305" s="27"/>
      <c r="GV305" s="27"/>
      <c r="GW305" s="27"/>
      <c r="GX305" s="27"/>
      <c r="GY305" s="27"/>
      <c r="GZ305" s="27"/>
      <c r="HA305" s="27"/>
      <c r="HB305" s="27"/>
      <c r="HC305" s="27"/>
      <c r="HD305" s="27"/>
      <c r="HE305" s="27"/>
      <c r="HF305" s="27"/>
      <c r="HG305" s="27"/>
      <c r="HH305" s="27"/>
      <c r="HI305" s="27"/>
      <c r="HJ305" s="27"/>
      <c r="HK305" s="27"/>
      <c r="HL305" s="27"/>
      <c r="HM305" s="27"/>
      <c r="HN305" s="27"/>
      <c r="HO305" s="27"/>
      <c r="HP305" s="27"/>
      <c r="HQ305" s="27"/>
      <c r="HR305" s="27"/>
      <c r="HS305" s="27"/>
      <c r="HT305" s="27"/>
      <c r="HU305" s="27"/>
      <c r="HV305" s="27"/>
      <c r="HW305" s="27"/>
      <c r="HX305" s="27"/>
      <c r="HY305" s="27"/>
      <c r="HZ305" s="27"/>
      <c r="IA305" s="27"/>
      <c r="IB305" s="27"/>
      <c r="IC305" s="27"/>
      <c r="ID305" s="27"/>
      <c r="IE305" s="27"/>
      <c r="IF305" s="27"/>
      <c r="IG305" s="27"/>
      <c r="IH305" s="27"/>
      <c r="II305" s="27"/>
      <c r="IJ305" s="27"/>
      <c r="IK305" s="27"/>
      <c r="IL305" s="27"/>
      <c r="IM305" s="27"/>
      <c r="IN305" s="27"/>
      <c r="IO305" s="27"/>
      <c r="IP305" s="27"/>
      <c r="IQ305" s="27"/>
      <c r="IR305" s="27"/>
      <c r="IS305" s="27"/>
      <c r="IT305" s="27"/>
      <c r="IU305" s="27"/>
      <c r="IV305" s="27"/>
    </row>
    <row r="306" spans="1:256" s="180" customFormat="1" ht="94.5" customHeight="1" thickBot="1">
      <c r="A306" s="17">
        <v>290</v>
      </c>
      <c r="B306" s="179">
        <v>24</v>
      </c>
      <c r="C306" s="18">
        <v>2424810</v>
      </c>
      <c r="D306" s="236" t="s">
        <v>504</v>
      </c>
      <c r="I306" s="17"/>
      <c r="J306" s="87"/>
      <c r="K306" s="17">
        <v>18401000000</v>
      </c>
      <c r="L306" s="17" t="s">
        <v>39</v>
      </c>
      <c r="M306" s="224">
        <v>382320</v>
      </c>
      <c r="N306" s="17" t="s">
        <v>141</v>
      </c>
      <c r="O306" s="17" t="s">
        <v>136</v>
      </c>
      <c r="P306" s="17" t="s">
        <v>370</v>
      </c>
      <c r="Q306" s="17" t="s">
        <v>49</v>
      </c>
      <c r="R306" s="102"/>
      <c r="S306" s="102"/>
      <c r="T306" s="102"/>
      <c r="U306" s="102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7"/>
      <c r="GE306" s="27"/>
      <c r="GF306" s="27"/>
      <c r="GG306" s="27"/>
      <c r="GH306" s="27"/>
      <c r="GI306" s="27"/>
      <c r="GJ306" s="27"/>
      <c r="GK306" s="27"/>
      <c r="GL306" s="27"/>
      <c r="GM306" s="27"/>
      <c r="GN306" s="27"/>
      <c r="GO306" s="27"/>
      <c r="GP306" s="27"/>
      <c r="GQ306" s="27"/>
      <c r="GR306" s="27"/>
      <c r="GS306" s="27"/>
      <c r="GT306" s="27"/>
      <c r="GU306" s="27"/>
      <c r="GV306" s="27"/>
      <c r="GW306" s="27"/>
      <c r="GX306" s="27"/>
      <c r="GY306" s="27"/>
      <c r="GZ306" s="27"/>
      <c r="HA306" s="27"/>
      <c r="HB306" s="27"/>
      <c r="HC306" s="27"/>
      <c r="HD306" s="27"/>
      <c r="HE306" s="27"/>
      <c r="HF306" s="27"/>
      <c r="HG306" s="27"/>
      <c r="HH306" s="27"/>
      <c r="HI306" s="27"/>
      <c r="HJ306" s="27"/>
      <c r="HK306" s="27"/>
      <c r="HL306" s="27"/>
      <c r="HM306" s="27"/>
      <c r="HN306" s="27"/>
      <c r="HO306" s="27"/>
      <c r="HP306" s="27"/>
      <c r="HQ306" s="27"/>
      <c r="HR306" s="27"/>
      <c r="HS306" s="27"/>
      <c r="HT306" s="27"/>
      <c r="HU306" s="27"/>
      <c r="HV306" s="27"/>
      <c r="HW306" s="27"/>
      <c r="HX306" s="27"/>
      <c r="HY306" s="27"/>
      <c r="HZ306" s="27"/>
      <c r="IA306" s="27"/>
      <c r="IB306" s="27"/>
      <c r="IC306" s="27"/>
      <c r="ID306" s="27"/>
      <c r="IE306" s="27"/>
      <c r="IF306" s="27"/>
      <c r="IG306" s="27"/>
      <c r="IH306" s="27"/>
      <c r="II306" s="27"/>
      <c r="IJ306" s="27"/>
      <c r="IK306" s="27"/>
      <c r="IL306" s="27"/>
      <c r="IM306" s="27"/>
      <c r="IN306" s="27"/>
      <c r="IO306" s="27"/>
      <c r="IP306" s="27"/>
      <c r="IQ306" s="27"/>
      <c r="IR306" s="27"/>
      <c r="IS306" s="27"/>
      <c r="IT306" s="27"/>
      <c r="IU306" s="27"/>
      <c r="IV306" s="27"/>
    </row>
    <row r="307" spans="1:256" s="180" customFormat="1" ht="94.5" customHeight="1" thickBot="1">
      <c r="A307" s="17">
        <v>291</v>
      </c>
      <c r="B307" s="179">
        <v>93</v>
      </c>
      <c r="C307" s="18">
        <v>9319105</v>
      </c>
      <c r="D307" s="236" t="s">
        <v>491</v>
      </c>
      <c r="I307" s="17" t="s">
        <v>38</v>
      </c>
      <c r="J307" s="87">
        <v>1</v>
      </c>
      <c r="K307" s="17">
        <v>18401000000</v>
      </c>
      <c r="L307" s="17" t="s">
        <v>39</v>
      </c>
      <c r="M307" s="224">
        <v>557727</v>
      </c>
      <c r="N307" s="17" t="s">
        <v>141</v>
      </c>
      <c r="O307" s="17" t="s">
        <v>136</v>
      </c>
      <c r="P307" s="17" t="s">
        <v>370</v>
      </c>
      <c r="Q307" s="17" t="s">
        <v>49</v>
      </c>
      <c r="R307" s="102"/>
      <c r="S307" s="102"/>
      <c r="T307" s="102"/>
      <c r="U307" s="102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  <c r="FJ307" s="27"/>
      <c r="FK307" s="27"/>
      <c r="FL307" s="27"/>
      <c r="FM307" s="27"/>
      <c r="FN307" s="27"/>
      <c r="FO307" s="27"/>
      <c r="FP307" s="27"/>
      <c r="FQ307" s="27"/>
      <c r="FR307" s="27"/>
      <c r="FS307" s="27"/>
      <c r="FT307" s="27"/>
      <c r="FU307" s="27"/>
      <c r="FV307" s="27"/>
      <c r="FW307" s="27"/>
      <c r="FX307" s="27"/>
      <c r="FY307" s="27"/>
      <c r="FZ307" s="27"/>
      <c r="GA307" s="27"/>
      <c r="GB307" s="27"/>
      <c r="GC307" s="27"/>
      <c r="GD307" s="27"/>
      <c r="GE307" s="27"/>
      <c r="GF307" s="27"/>
      <c r="GG307" s="27"/>
      <c r="GH307" s="27"/>
      <c r="GI307" s="27"/>
      <c r="GJ307" s="27"/>
      <c r="GK307" s="27"/>
      <c r="GL307" s="27"/>
      <c r="GM307" s="27"/>
      <c r="GN307" s="27"/>
      <c r="GO307" s="27"/>
      <c r="GP307" s="27"/>
      <c r="GQ307" s="27"/>
      <c r="GR307" s="27"/>
      <c r="GS307" s="27"/>
      <c r="GT307" s="27"/>
      <c r="GU307" s="27"/>
      <c r="GV307" s="27"/>
      <c r="GW307" s="27"/>
      <c r="GX307" s="27"/>
      <c r="GY307" s="27"/>
      <c r="GZ307" s="27"/>
      <c r="HA307" s="27"/>
      <c r="HB307" s="27"/>
      <c r="HC307" s="27"/>
      <c r="HD307" s="27"/>
      <c r="HE307" s="27"/>
      <c r="HF307" s="27"/>
      <c r="HG307" s="27"/>
      <c r="HH307" s="27"/>
      <c r="HI307" s="27"/>
      <c r="HJ307" s="27"/>
      <c r="HK307" s="27"/>
      <c r="HL307" s="27"/>
      <c r="HM307" s="27"/>
      <c r="HN307" s="27"/>
      <c r="HO307" s="27"/>
      <c r="HP307" s="27"/>
      <c r="HQ307" s="27"/>
      <c r="HR307" s="27"/>
      <c r="HS307" s="27"/>
      <c r="HT307" s="27"/>
      <c r="HU307" s="27"/>
      <c r="HV307" s="27"/>
      <c r="HW307" s="27"/>
      <c r="HX307" s="27"/>
      <c r="HY307" s="27"/>
      <c r="HZ307" s="27"/>
      <c r="IA307" s="27"/>
      <c r="IB307" s="27"/>
      <c r="IC307" s="27"/>
      <c r="ID307" s="27"/>
      <c r="IE307" s="27"/>
      <c r="IF307" s="27"/>
      <c r="IG307" s="27"/>
      <c r="IH307" s="27"/>
      <c r="II307" s="27"/>
      <c r="IJ307" s="27"/>
      <c r="IK307" s="27"/>
      <c r="IL307" s="27"/>
      <c r="IM307" s="27"/>
      <c r="IN307" s="27"/>
      <c r="IO307" s="27"/>
      <c r="IP307" s="27"/>
      <c r="IQ307" s="27"/>
      <c r="IR307" s="27"/>
      <c r="IS307" s="27"/>
      <c r="IT307" s="27"/>
      <c r="IU307" s="27"/>
      <c r="IV307" s="27"/>
    </row>
    <row r="308" spans="1:256" s="180" customFormat="1" ht="94.5" customHeight="1" thickBot="1">
      <c r="A308" s="17">
        <v>292</v>
      </c>
      <c r="B308" s="179">
        <v>74</v>
      </c>
      <c r="C308" s="18">
        <v>3311246</v>
      </c>
      <c r="D308" s="236" t="s">
        <v>492</v>
      </c>
      <c r="I308" s="17"/>
      <c r="J308" s="87"/>
      <c r="K308" s="17">
        <v>18401000000</v>
      </c>
      <c r="L308" s="17" t="s">
        <v>39</v>
      </c>
      <c r="M308" s="224">
        <v>499093.98</v>
      </c>
      <c r="N308" s="17" t="s">
        <v>141</v>
      </c>
      <c r="O308" s="17" t="s">
        <v>494</v>
      </c>
      <c r="P308" s="17" t="s">
        <v>370</v>
      </c>
      <c r="Q308" s="17" t="s">
        <v>49</v>
      </c>
      <c r="R308" s="102"/>
      <c r="S308" s="102"/>
      <c r="T308" s="102"/>
      <c r="U308" s="102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  <c r="FP308" s="27"/>
      <c r="FQ308" s="27"/>
      <c r="FR308" s="27"/>
      <c r="FS308" s="27"/>
      <c r="FT308" s="27"/>
      <c r="FU308" s="27"/>
      <c r="FV308" s="27"/>
      <c r="FW308" s="27"/>
      <c r="FX308" s="27"/>
      <c r="FY308" s="27"/>
      <c r="FZ308" s="27"/>
      <c r="GA308" s="27"/>
      <c r="GB308" s="27"/>
      <c r="GC308" s="27"/>
      <c r="GD308" s="27"/>
      <c r="GE308" s="27"/>
      <c r="GF308" s="27"/>
      <c r="GG308" s="27"/>
      <c r="GH308" s="27"/>
      <c r="GI308" s="27"/>
      <c r="GJ308" s="27"/>
      <c r="GK308" s="27"/>
      <c r="GL308" s="27"/>
      <c r="GM308" s="27"/>
      <c r="GN308" s="27"/>
      <c r="GO308" s="27"/>
      <c r="GP308" s="27"/>
      <c r="GQ308" s="27"/>
      <c r="GR308" s="27"/>
      <c r="GS308" s="27"/>
      <c r="GT308" s="27"/>
      <c r="GU308" s="27"/>
      <c r="GV308" s="27"/>
      <c r="GW308" s="27"/>
      <c r="GX308" s="27"/>
      <c r="GY308" s="27"/>
      <c r="GZ308" s="27"/>
      <c r="HA308" s="27"/>
      <c r="HB308" s="27"/>
      <c r="HC308" s="27"/>
      <c r="HD308" s="27"/>
      <c r="HE308" s="27"/>
      <c r="HF308" s="27"/>
      <c r="HG308" s="27"/>
      <c r="HH308" s="27"/>
      <c r="HI308" s="27"/>
      <c r="HJ308" s="27"/>
      <c r="HK308" s="27"/>
      <c r="HL308" s="27"/>
      <c r="HM308" s="27"/>
      <c r="HN308" s="27"/>
      <c r="HO308" s="27"/>
      <c r="HP308" s="27"/>
      <c r="HQ308" s="27"/>
      <c r="HR308" s="27"/>
      <c r="HS308" s="27"/>
      <c r="HT308" s="27"/>
      <c r="HU308" s="27"/>
      <c r="HV308" s="27"/>
      <c r="HW308" s="27"/>
      <c r="HX308" s="27"/>
      <c r="HY308" s="27"/>
      <c r="HZ308" s="27"/>
      <c r="IA308" s="27"/>
      <c r="IB308" s="27"/>
      <c r="IC308" s="27"/>
      <c r="ID308" s="27"/>
      <c r="IE308" s="27"/>
      <c r="IF308" s="27"/>
      <c r="IG308" s="27"/>
      <c r="IH308" s="27"/>
      <c r="II308" s="27"/>
      <c r="IJ308" s="27"/>
      <c r="IK308" s="27"/>
      <c r="IL308" s="27"/>
      <c r="IM308" s="27"/>
      <c r="IN308" s="27"/>
      <c r="IO308" s="27"/>
      <c r="IP308" s="27"/>
      <c r="IQ308" s="27"/>
      <c r="IR308" s="27"/>
      <c r="IS308" s="27"/>
      <c r="IT308" s="27"/>
      <c r="IU308" s="27"/>
      <c r="IV308" s="27"/>
    </row>
    <row r="309" spans="1:256" s="180" customFormat="1" ht="94.5" customHeight="1" thickBot="1">
      <c r="A309" s="17">
        <v>293</v>
      </c>
      <c r="B309" s="179">
        <v>34</v>
      </c>
      <c r="C309" s="18">
        <v>3410170</v>
      </c>
      <c r="D309" s="236" t="s">
        <v>493</v>
      </c>
      <c r="I309" s="17" t="s">
        <v>38</v>
      </c>
      <c r="J309" s="87">
        <v>1</v>
      </c>
      <c r="K309" s="17">
        <v>18401000000</v>
      </c>
      <c r="L309" s="17" t="s">
        <v>39</v>
      </c>
      <c r="M309" s="224">
        <v>470000</v>
      </c>
      <c r="N309" s="17" t="s">
        <v>141</v>
      </c>
      <c r="O309" s="17" t="s">
        <v>136</v>
      </c>
      <c r="P309" s="17" t="s">
        <v>400</v>
      </c>
      <c r="Q309" s="17" t="s">
        <v>42</v>
      </c>
      <c r="R309" s="102"/>
      <c r="S309" s="102"/>
      <c r="T309" s="102"/>
      <c r="U309" s="102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  <c r="FJ309" s="27"/>
      <c r="FK309" s="27"/>
      <c r="FL309" s="27"/>
      <c r="FM309" s="27"/>
      <c r="FN309" s="27"/>
      <c r="FO309" s="27"/>
      <c r="FP309" s="27"/>
      <c r="FQ309" s="27"/>
      <c r="FR309" s="27"/>
      <c r="FS309" s="27"/>
      <c r="FT309" s="27"/>
      <c r="FU309" s="27"/>
      <c r="FV309" s="27"/>
      <c r="FW309" s="27"/>
      <c r="FX309" s="27"/>
      <c r="FY309" s="27"/>
      <c r="FZ309" s="27"/>
      <c r="GA309" s="27"/>
      <c r="GB309" s="27"/>
      <c r="GC309" s="27"/>
      <c r="GD309" s="27"/>
      <c r="GE309" s="27"/>
      <c r="GF309" s="27"/>
      <c r="GG309" s="27"/>
      <c r="GH309" s="27"/>
      <c r="GI309" s="27"/>
      <c r="GJ309" s="27"/>
      <c r="GK309" s="27"/>
      <c r="GL309" s="27"/>
      <c r="GM309" s="27"/>
      <c r="GN309" s="27"/>
      <c r="GO309" s="27"/>
      <c r="GP309" s="27"/>
      <c r="GQ309" s="27"/>
      <c r="GR309" s="27"/>
      <c r="GS309" s="27"/>
      <c r="GT309" s="27"/>
      <c r="GU309" s="27"/>
      <c r="GV309" s="27"/>
      <c r="GW309" s="27"/>
      <c r="GX309" s="27"/>
      <c r="GY309" s="27"/>
      <c r="GZ309" s="27"/>
      <c r="HA309" s="27"/>
      <c r="HB309" s="27"/>
      <c r="HC309" s="27"/>
      <c r="HD309" s="27"/>
      <c r="HE309" s="27"/>
      <c r="HF309" s="27"/>
      <c r="HG309" s="27"/>
      <c r="HH309" s="27"/>
      <c r="HI309" s="27"/>
      <c r="HJ309" s="27"/>
      <c r="HK309" s="27"/>
      <c r="HL309" s="27"/>
      <c r="HM309" s="27"/>
      <c r="HN309" s="27"/>
      <c r="HO309" s="27"/>
      <c r="HP309" s="27"/>
      <c r="HQ309" s="27"/>
      <c r="HR309" s="27"/>
      <c r="HS309" s="27"/>
      <c r="HT309" s="27"/>
      <c r="HU309" s="27"/>
      <c r="HV309" s="27"/>
      <c r="HW309" s="27"/>
      <c r="HX309" s="27"/>
      <c r="HY309" s="27"/>
      <c r="HZ309" s="27"/>
      <c r="IA309" s="27"/>
      <c r="IB309" s="27"/>
      <c r="IC309" s="27"/>
      <c r="ID309" s="27"/>
      <c r="IE309" s="27"/>
      <c r="IF309" s="27"/>
      <c r="IG309" s="27"/>
      <c r="IH309" s="27"/>
      <c r="II309" s="27"/>
      <c r="IJ309" s="27"/>
      <c r="IK309" s="27"/>
      <c r="IL309" s="27"/>
      <c r="IM309" s="27"/>
      <c r="IN309" s="27"/>
      <c r="IO309" s="27"/>
      <c r="IP309" s="27"/>
      <c r="IQ309" s="27"/>
      <c r="IR309" s="27"/>
      <c r="IS309" s="27"/>
      <c r="IT309" s="27"/>
      <c r="IU309" s="27"/>
      <c r="IV309" s="27"/>
    </row>
    <row r="310" spans="1:256" s="180" customFormat="1" ht="94.5" customHeight="1" thickBot="1">
      <c r="A310" s="17">
        <v>294</v>
      </c>
      <c r="B310" s="179">
        <v>30</v>
      </c>
      <c r="C310" s="18">
        <v>3020545</v>
      </c>
      <c r="D310" s="236" t="s">
        <v>496</v>
      </c>
      <c r="I310" s="17"/>
      <c r="J310" s="87"/>
      <c r="K310" s="17">
        <v>18401000000</v>
      </c>
      <c r="L310" s="17" t="s">
        <v>39</v>
      </c>
      <c r="M310" s="224">
        <v>498780</v>
      </c>
      <c r="N310" s="17" t="s">
        <v>141</v>
      </c>
      <c r="O310" s="17" t="s">
        <v>497</v>
      </c>
      <c r="P310" s="17" t="s">
        <v>400</v>
      </c>
      <c r="Q310" s="17" t="s">
        <v>42</v>
      </c>
      <c r="R310" s="102"/>
      <c r="S310" s="102"/>
      <c r="T310" s="102"/>
      <c r="U310" s="102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  <c r="FJ310" s="27"/>
      <c r="FK310" s="27"/>
      <c r="FL310" s="27"/>
      <c r="FM310" s="27"/>
      <c r="FN310" s="27"/>
      <c r="FO310" s="27"/>
      <c r="FP310" s="27"/>
      <c r="FQ310" s="27"/>
      <c r="FR310" s="27"/>
      <c r="FS310" s="27"/>
      <c r="FT310" s="27"/>
      <c r="FU310" s="27"/>
      <c r="FV310" s="27"/>
      <c r="FW310" s="27"/>
      <c r="FX310" s="27"/>
      <c r="FY310" s="27"/>
      <c r="FZ310" s="27"/>
      <c r="GA310" s="27"/>
      <c r="GB310" s="27"/>
      <c r="GC310" s="27"/>
      <c r="GD310" s="27"/>
      <c r="GE310" s="27"/>
      <c r="GF310" s="27"/>
      <c r="GG310" s="27"/>
      <c r="GH310" s="27"/>
      <c r="GI310" s="27"/>
      <c r="GJ310" s="27"/>
      <c r="GK310" s="27"/>
      <c r="GL310" s="27"/>
      <c r="GM310" s="27"/>
      <c r="GN310" s="27"/>
      <c r="GO310" s="27"/>
      <c r="GP310" s="27"/>
      <c r="GQ310" s="27"/>
      <c r="GR310" s="27"/>
      <c r="GS310" s="27"/>
      <c r="GT310" s="27"/>
      <c r="GU310" s="27"/>
      <c r="GV310" s="27"/>
      <c r="GW310" s="27"/>
      <c r="GX310" s="27"/>
      <c r="GY310" s="27"/>
      <c r="GZ310" s="27"/>
      <c r="HA310" s="27"/>
      <c r="HB310" s="27"/>
      <c r="HC310" s="27"/>
      <c r="HD310" s="27"/>
      <c r="HE310" s="27"/>
      <c r="HF310" s="27"/>
      <c r="HG310" s="27"/>
      <c r="HH310" s="27"/>
      <c r="HI310" s="27"/>
      <c r="HJ310" s="27"/>
      <c r="HK310" s="27"/>
      <c r="HL310" s="27"/>
      <c r="HM310" s="27"/>
      <c r="HN310" s="27"/>
      <c r="HO310" s="27"/>
      <c r="HP310" s="27"/>
      <c r="HQ310" s="27"/>
      <c r="HR310" s="27"/>
      <c r="HS310" s="27"/>
      <c r="HT310" s="27"/>
      <c r="HU310" s="27"/>
      <c r="HV310" s="27"/>
      <c r="HW310" s="27"/>
      <c r="HX310" s="27"/>
      <c r="HY310" s="27"/>
      <c r="HZ310" s="27"/>
      <c r="IA310" s="27"/>
      <c r="IB310" s="27"/>
      <c r="IC310" s="27"/>
      <c r="ID310" s="27"/>
      <c r="IE310" s="27"/>
      <c r="IF310" s="27"/>
      <c r="IG310" s="27"/>
      <c r="IH310" s="27"/>
      <c r="II310" s="27"/>
      <c r="IJ310" s="27"/>
      <c r="IK310" s="27"/>
      <c r="IL310" s="27"/>
      <c r="IM310" s="27"/>
      <c r="IN310" s="27"/>
      <c r="IO310" s="27"/>
      <c r="IP310" s="27"/>
      <c r="IQ310" s="27"/>
      <c r="IR310" s="27"/>
      <c r="IS310" s="27"/>
      <c r="IT310" s="27"/>
      <c r="IU310" s="27"/>
      <c r="IV310" s="27"/>
    </row>
    <row r="311" spans="1:256" s="180" customFormat="1" ht="130.5" customHeight="1" thickBot="1">
      <c r="A311" s="17">
        <v>295</v>
      </c>
      <c r="B311" s="179" t="s">
        <v>19</v>
      </c>
      <c r="C311" s="18">
        <v>4520080</v>
      </c>
      <c r="D311" s="236" t="s">
        <v>499</v>
      </c>
      <c r="I311" s="17"/>
      <c r="J311" s="87"/>
      <c r="K311" s="17">
        <v>18401000000</v>
      </c>
      <c r="L311" s="17" t="s">
        <v>39</v>
      </c>
      <c r="M311" s="224">
        <v>219630</v>
      </c>
      <c r="N311" s="17" t="s">
        <v>140</v>
      </c>
      <c r="O311" s="17" t="s">
        <v>143</v>
      </c>
      <c r="P311" s="17" t="s">
        <v>400</v>
      </c>
      <c r="Q311" s="17" t="s">
        <v>49</v>
      </c>
      <c r="R311" s="102"/>
      <c r="S311" s="102"/>
      <c r="T311" s="102"/>
      <c r="U311" s="102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  <c r="FJ311" s="27"/>
      <c r="FK311" s="27"/>
      <c r="FL311" s="27"/>
      <c r="FM311" s="27"/>
      <c r="FN311" s="27"/>
      <c r="FO311" s="27"/>
      <c r="FP311" s="27"/>
      <c r="FQ311" s="27"/>
      <c r="FR311" s="27"/>
      <c r="FS311" s="27"/>
      <c r="FT311" s="27"/>
      <c r="FU311" s="27"/>
      <c r="FV311" s="27"/>
      <c r="FW311" s="27"/>
      <c r="FX311" s="27"/>
      <c r="FY311" s="27"/>
      <c r="FZ311" s="27"/>
      <c r="GA311" s="27"/>
      <c r="GB311" s="27"/>
      <c r="GC311" s="27"/>
      <c r="GD311" s="27"/>
      <c r="GE311" s="27"/>
      <c r="GF311" s="27"/>
      <c r="GG311" s="27"/>
      <c r="GH311" s="27"/>
      <c r="GI311" s="27"/>
      <c r="GJ311" s="27"/>
      <c r="GK311" s="27"/>
      <c r="GL311" s="27"/>
      <c r="GM311" s="27"/>
      <c r="GN311" s="27"/>
      <c r="GO311" s="27"/>
      <c r="GP311" s="27"/>
      <c r="GQ311" s="27"/>
      <c r="GR311" s="27"/>
      <c r="GS311" s="27"/>
      <c r="GT311" s="27"/>
      <c r="GU311" s="27"/>
      <c r="GV311" s="27"/>
      <c r="GW311" s="27"/>
      <c r="GX311" s="27"/>
      <c r="GY311" s="27"/>
      <c r="GZ311" s="27"/>
      <c r="HA311" s="27"/>
      <c r="HB311" s="27"/>
      <c r="HC311" s="27"/>
      <c r="HD311" s="27"/>
      <c r="HE311" s="27"/>
      <c r="HF311" s="27"/>
      <c r="HG311" s="27"/>
      <c r="HH311" s="27"/>
      <c r="HI311" s="27"/>
      <c r="HJ311" s="27"/>
      <c r="HK311" s="27"/>
      <c r="HL311" s="27"/>
      <c r="HM311" s="27"/>
      <c r="HN311" s="27"/>
      <c r="HO311" s="27"/>
      <c r="HP311" s="27"/>
      <c r="HQ311" s="27"/>
      <c r="HR311" s="27"/>
      <c r="HS311" s="27"/>
      <c r="HT311" s="27"/>
      <c r="HU311" s="27"/>
      <c r="HV311" s="27"/>
      <c r="HW311" s="27"/>
      <c r="HX311" s="27"/>
      <c r="HY311" s="27"/>
      <c r="HZ311" s="27"/>
      <c r="IA311" s="27"/>
      <c r="IB311" s="27"/>
      <c r="IC311" s="27"/>
      <c r="ID311" s="27"/>
      <c r="IE311" s="27"/>
      <c r="IF311" s="27"/>
      <c r="IG311" s="27"/>
      <c r="IH311" s="27"/>
      <c r="II311" s="27"/>
      <c r="IJ311" s="27"/>
      <c r="IK311" s="27"/>
      <c r="IL311" s="27"/>
      <c r="IM311" s="27"/>
      <c r="IN311" s="27"/>
      <c r="IO311" s="27"/>
      <c r="IP311" s="27"/>
      <c r="IQ311" s="27"/>
      <c r="IR311" s="27"/>
      <c r="IS311" s="27"/>
      <c r="IT311" s="27"/>
      <c r="IU311" s="27"/>
      <c r="IV311" s="27"/>
    </row>
    <row r="312" spans="1:256" s="180" customFormat="1" ht="130.5" customHeight="1" thickBot="1">
      <c r="A312" s="17">
        <v>296</v>
      </c>
      <c r="B312" s="179" t="s">
        <v>19</v>
      </c>
      <c r="C312" s="18">
        <v>2926899</v>
      </c>
      <c r="D312" s="236" t="s">
        <v>500</v>
      </c>
      <c r="I312" s="17" t="s">
        <v>38</v>
      </c>
      <c r="J312" s="87">
        <v>4</v>
      </c>
      <c r="K312" s="17">
        <v>18401000000</v>
      </c>
      <c r="L312" s="17" t="s">
        <v>39</v>
      </c>
      <c r="M312" s="224">
        <v>250000</v>
      </c>
      <c r="N312" s="17" t="s">
        <v>140</v>
      </c>
      <c r="O312" s="17" t="s">
        <v>143</v>
      </c>
      <c r="P312" s="17" t="s">
        <v>400</v>
      </c>
      <c r="Q312" s="17" t="s">
        <v>49</v>
      </c>
      <c r="R312" s="102"/>
      <c r="S312" s="102"/>
      <c r="T312" s="102"/>
      <c r="U312" s="102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  <c r="GF312" s="27"/>
      <c r="GG312" s="27"/>
      <c r="GH312" s="27"/>
      <c r="GI312" s="27"/>
      <c r="GJ312" s="27"/>
      <c r="GK312" s="27"/>
      <c r="GL312" s="27"/>
      <c r="GM312" s="27"/>
      <c r="GN312" s="27"/>
      <c r="GO312" s="27"/>
      <c r="GP312" s="27"/>
      <c r="GQ312" s="27"/>
      <c r="GR312" s="27"/>
      <c r="GS312" s="27"/>
      <c r="GT312" s="27"/>
      <c r="GU312" s="27"/>
      <c r="GV312" s="27"/>
      <c r="GW312" s="27"/>
      <c r="GX312" s="27"/>
      <c r="GY312" s="27"/>
      <c r="GZ312" s="27"/>
      <c r="HA312" s="27"/>
      <c r="HB312" s="27"/>
      <c r="HC312" s="27"/>
      <c r="HD312" s="27"/>
      <c r="HE312" s="27"/>
      <c r="HF312" s="27"/>
      <c r="HG312" s="27"/>
      <c r="HH312" s="27"/>
      <c r="HI312" s="27"/>
      <c r="HJ312" s="27"/>
      <c r="HK312" s="27"/>
      <c r="HL312" s="27"/>
      <c r="HM312" s="27"/>
      <c r="HN312" s="27"/>
      <c r="HO312" s="27"/>
      <c r="HP312" s="27"/>
      <c r="HQ312" s="27"/>
      <c r="HR312" s="27"/>
      <c r="HS312" s="27"/>
      <c r="HT312" s="27"/>
      <c r="HU312" s="27"/>
      <c r="HV312" s="27"/>
      <c r="HW312" s="27"/>
      <c r="HX312" s="27"/>
      <c r="HY312" s="27"/>
      <c r="HZ312" s="27"/>
      <c r="IA312" s="27"/>
      <c r="IB312" s="27"/>
      <c r="IC312" s="27"/>
      <c r="ID312" s="27"/>
      <c r="IE312" s="27"/>
      <c r="IF312" s="27"/>
      <c r="IG312" s="27"/>
      <c r="IH312" s="27"/>
      <c r="II312" s="27"/>
      <c r="IJ312" s="27"/>
      <c r="IK312" s="27"/>
      <c r="IL312" s="27"/>
      <c r="IM312" s="27"/>
      <c r="IN312" s="27"/>
      <c r="IO312" s="27"/>
      <c r="IP312" s="27"/>
      <c r="IQ312" s="27"/>
      <c r="IR312" s="27"/>
      <c r="IS312" s="27"/>
      <c r="IT312" s="27"/>
      <c r="IU312" s="27"/>
      <c r="IV312" s="27"/>
    </row>
    <row r="313" spans="1:256" s="180" customFormat="1" ht="130.5" customHeight="1" thickBot="1">
      <c r="A313" s="17">
        <v>297</v>
      </c>
      <c r="B313" s="179" t="s">
        <v>19</v>
      </c>
      <c r="C313" s="18">
        <v>3115010</v>
      </c>
      <c r="D313" s="236" t="s">
        <v>501</v>
      </c>
      <c r="I313" s="17" t="s">
        <v>38</v>
      </c>
      <c r="J313" s="87">
        <v>1</v>
      </c>
      <c r="K313" s="17">
        <v>18401000000</v>
      </c>
      <c r="L313" s="17" t="s">
        <v>39</v>
      </c>
      <c r="M313" s="224">
        <v>350000</v>
      </c>
      <c r="N313" s="17" t="s">
        <v>140</v>
      </c>
      <c r="O313" s="17" t="s">
        <v>143</v>
      </c>
      <c r="P313" s="17" t="s">
        <v>400</v>
      </c>
      <c r="Q313" s="17" t="s">
        <v>49</v>
      </c>
      <c r="R313" s="102"/>
      <c r="S313" s="102"/>
      <c r="T313" s="102"/>
      <c r="U313" s="102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7"/>
      <c r="GE313" s="27"/>
      <c r="GF313" s="27"/>
      <c r="GG313" s="27"/>
      <c r="GH313" s="27"/>
      <c r="GI313" s="27"/>
      <c r="GJ313" s="27"/>
      <c r="GK313" s="27"/>
      <c r="GL313" s="27"/>
      <c r="GM313" s="27"/>
      <c r="GN313" s="27"/>
      <c r="GO313" s="27"/>
      <c r="GP313" s="27"/>
      <c r="GQ313" s="27"/>
      <c r="GR313" s="27"/>
      <c r="GS313" s="27"/>
      <c r="GT313" s="27"/>
      <c r="GU313" s="27"/>
      <c r="GV313" s="27"/>
      <c r="GW313" s="27"/>
      <c r="GX313" s="27"/>
      <c r="GY313" s="27"/>
      <c r="GZ313" s="27"/>
      <c r="HA313" s="27"/>
      <c r="HB313" s="27"/>
      <c r="HC313" s="27"/>
      <c r="HD313" s="27"/>
      <c r="HE313" s="27"/>
      <c r="HF313" s="27"/>
      <c r="HG313" s="27"/>
      <c r="HH313" s="27"/>
      <c r="HI313" s="27"/>
      <c r="HJ313" s="27"/>
      <c r="HK313" s="27"/>
      <c r="HL313" s="27"/>
      <c r="HM313" s="27"/>
      <c r="HN313" s="27"/>
      <c r="HO313" s="27"/>
      <c r="HP313" s="27"/>
      <c r="HQ313" s="27"/>
      <c r="HR313" s="27"/>
      <c r="HS313" s="27"/>
      <c r="HT313" s="27"/>
      <c r="HU313" s="27"/>
      <c r="HV313" s="27"/>
      <c r="HW313" s="27"/>
      <c r="HX313" s="27"/>
      <c r="HY313" s="27"/>
      <c r="HZ313" s="27"/>
      <c r="IA313" s="27"/>
      <c r="IB313" s="27"/>
      <c r="IC313" s="27"/>
      <c r="ID313" s="27"/>
      <c r="IE313" s="27"/>
      <c r="IF313" s="27"/>
      <c r="IG313" s="27"/>
      <c r="IH313" s="27"/>
      <c r="II313" s="27"/>
      <c r="IJ313" s="27"/>
      <c r="IK313" s="27"/>
      <c r="IL313" s="27"/>
      <c r="IM313" s="27"/>
      <c r="IN313" s="27"/>
      <c r="IO313" s="27"/>
      <c r="IP313" s="27"/>
      <c r="IQ313" s="27"/>
      <c r="IR313" s="27"/>
      <c r="IS313" s="27"/>
      <c r="IT313" s="27"/>
      <c r="IU313" s="27"/>
      <c r="IV313" s="27"/>
    </row>
    <row r="314" spans="1:256" s="180" customFormat="1" ht="130.5" customHeight="1" thickBot="1">
      <c r="A314" s="17">
        <v>298</v>
      </c>
      <c r="B314" s="17">
        <v>74</v>
      </c>
      <c r="C314" s="18">
        <v>7423010</v>
      </c>
      <c r="D314" s="236" t="s">
        <v>505</v>
      </c>
      <c r="I314" s="17" t="s">
        <v>19</v>
      </c>
      <c r="J314" s="87" t="s">
        <v>19</v>
      </c>
      <c r="K314" s="17">
        <v>18401000000</v>
      </c>
      <c r="L314" s="17" t="s">
        <v>39</v>
      </c>
      <c r="M314" s="224">
        <v>154341.6</v>
      </c>
      <c r="N314" s="17" t="s">
        <v>140</v>
      </c>
      <c r="O314" s="17" t="s">
        <v>143</v>
      </c>
      <c r="P314" s="17" t="s">
        <v>370</v>
      </c>
      <c r="Q314" s="17" t="s">
        <v>49</v>
      </c>
      <c r="R314" s="102"/>
      <c r="S314" s="102"/>
      <c r="T314" s="102"/>
      <c r="U314" s="102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  <c r="FJ314" s="27"/>
      <c r="FK314" s="27"/>
      <c r="FL314" s="27"/>
      <c r="FM314" s="27"/>
      <c r="FN314" s="27"/>
      <c r="FO314" s="27"/>
      <c r="FP314" s="27"/>
      <c r="FQ314" s="27"/>
      <c r="FR314" s="27"/>
      <c r="FS314" s="27"/>
      <c r="FT314" s="27"/>
      <c r="FU314" s="27"/>
      <c r="FV314" s="27"/>
      <c r="FW314" s="27"/>
      <c r="FX314" s="27"/>
      <c r="FY314" s="27"/>
      <c r="FZ314" s="27"/>
      <c r="GA314" s="27"/>
      <c r="GB314" s="27"/>
      <c r="GC314" s="27"/>
      <c r="GD314" s="27"/>
      <c r="GE314" s="27"/>
      <c r="GF314" s="27"/>
      <c r="GG314" s="27"/>
      <c r="GH314" s="27"/>
      <c r="GI314" s="27"/>
      <c r="GJ314" s="27"/>
      <c r="GK314" s="27"/>
      <c r="GL314" s="27"/>
      <c r="GM314" s="27"/>
      <c r="GN314" s="27"/>
      <c r="GO314" s="27"/>
      <c r="GP314" s="27"/>
      <c r="GQ314" s="27"/>
      <c r="GR314" s="27"/>
      <c r="GS314" s="27"/>
      <c r="GT314" s="27"/>
      <c r="GU314" s="27"/>
      <c r="GV314" s="27"/>
      <c r="GW314" s="27"/>
      <c r="GX314" s="27"/>
      <c r="GY314" s="27"/>
      <c r="GZ314" s="27"/>
      <c r="HA314" s="27"/>
      <c r="HB314" s="27"/>
      <c r="HC314" s="27"/>
      <c r="HD314" s="27"/>
      <c r="HE314" s="27"/>
      <c r="HF314" s="27"/>
      <c r="HG314" s="27"/>
      <c r="HH314" s="27"/>
      <c r="HI314" s="27"/>
      <c r="HJ314" s="27"/>
      <c r="HK314" s="27"/>
      <c r="HL314" s="27"/>
      <c r="HM314" s="27"/>
      <c r="HN314" s="27"/>
      <c r="HO314" s="27"/>
      <c r="HP314" s="27"/>
      <c r="HQ314" s="27"/>
      <c r="HR314" s="27"/>
      <c r="HS314" s="27"/>
      <c r="HT314" s="27"/>
      <c r="HU314" s="27"/>
      <c r="HV314" s="27"/>
      <c r="HW314" s="27"/>
      <c r="HX314" s="27"/>
      <c r="HY314" s="27"/>
      <c r="HZ314" s="27"/>
      <c r="IA314" s="27"/>
      <c r="IB314" s="27"/>
      <c r="IC314" s="27"/>
      <c r="ID314" s="27"/>
      <c r="IE314" s="27"/>
      <c r="IF314" s="27"/>
      <c r="IG314" s="27"/>
      <c r="IH314" s="27"/>
      <c r="II314" s="27"/>
      <c r="IJ314" s="27"/>
      <c r="IK314" s="27"/>
      <c r="IL314" s="27"/>
      <c r="IM314" s="27"/>
      <c r="IN314" s="27"/>
      <c r="IO314" s="27"/>
      <c r="IP314" s="27"/>
      <c r="IQ314" s="27"/>
      <c r="IR314" s="27"/>
      <c r="IS314" s="27"/>
      <c r="IT314" s="27"/>
      <c r="IU314" s="27"/>
      <c r="IV314" s="27"/>
    </row>
    <row r="315" spans="1:256" s="180" customFormat="1" ht="130.5" customHeight="1" thickBot="1">
      <c r="A315" s="17">
        <v>299</v>
      </c>
      <c r="B315" s="17" t="s">
        <v>507</v>
      </c>
      <c r="C315" s="93">
        <v>4110100</v>
      </c>
      <c r="D315" s="238" t="s">
        <v>506</v>
      </c>
      <c r="I315" s="17" t="s">
        <v>19</v>
      </c>
      <c r="J315" s="87" t="s">
        <v>19</v>
      </c>
      <c r="K315" s="17">
        <v>18401000000</v>
      </c>
      <c r="L315" s="17" t="s">
        <v>39</v>
      </c>
      <c r="M315" s="239">
        <v>44519245.9</v>
      </c>
      <c r="N315" s="17" t="s">
        <v>140</v>
      </c>
      <c r="O315" s="17" t="s">
        <v>143</v>
      </c>
      <c r="P315" s="17" t="s">
        <v>370</v>
      </c>
      <c r="Q315" s="17" t="s">
        <v>49</v>
      </c>
      <c r="R315" s="240"/>
      <c r="S315" s="240"/>
      <c r="T315" s="240"/>
      <c r="U315" s="240"/>
      <c r="V315" s="241"/>
      <c r="W315" s="241"/>
      <c r="X315" s="241"/>
      <c r="Y315" s="241"/>
      <c r="Z315" s="241"/>
      <c r="AA315" s="241"/>
      <c r="AB315" s="241"/>
      <c r="AC315" s="241"/>
      <c r="AD315" s="241"/>
      <c r="AE315" s="241"/>
      <c r="AF315" s="241"/>
      <c r="AG315" s="241"/>
      <c r="AH315" s="241"/>
      <c r="AI315" s="241"/>
      <c r="AJ315" s="241"/>
      <c r="AK315" s="241"/>
      <c r="AL315" s="241"/>
      <c r="AM315" s="241"/>
      <c r="AN315" s="241"/>
      <c r="AO315" s="241"/>
      <c r="AP315" s="241"/>
      <c r="AQ315" s="241"/>
      <c r="AR315" s="241"/>
      <c r="AS315" s="241"/>
      <c r="AT315" s="241"/>
      <c r="AU315" s="241"/>
      <c r="AV315" s="241"/>
      <c r="AW315" s="241"/>
      <c r="AX315" s="241"/>
      <c r="AY315" s="241"/>
      <c r="AZ315" s="241"/>
      <c r="BA315" s="241"/>
      <c r="BB315" s="241"/>
      <c r="BC315" s="241"/>
      <c r="BD315" s="241"/>
      <c r="BE315" s="241"/>
      <c r="BF315" s="241"/>
      <c r="BG315" s="241"/>
      <c r="BH315" s="241"/>
      <c r="BI315" s="241"/>
      <c r="BJ315" s="241"/>
      <c r="BK315" s="241"/>
      <c r="BL315" s="241"/>
      <c r="BM315" s="241"/>
      <c r="BN315" s="241"/>
      <c r="BO315" s="241"/>
      <c r="BP315" s="241"/>
      <c r="BQ315" s="241"/>
      <c r="BR315" s="241"/>
      <c r="BS315" s="241"/>
      <c r="BT315" s="241"/>
      <c r="BU315" s="241"/>
      <c r="BV315" s="241"/>
      <c r="BW315" s="241"/>
      <c r="BX315" s="241"/>
      <c r="BY315" s="241"/>
      <c r="BZ315" s="241"/>
      <c r="CA315" s="241"/>
      <c r="CB315" s="241"/>
      <c r="CC315" s="241"/>
      <c r="CD315" s="241"/>
      <c r="CE315" s="241"/>
      <c r="CF315" s="241"/>
      <c r="CG315" s="241"/>
      <c r="CH315" s="241"/>
      <c r="CI315" s="241"/>
      <c r="CJ315" s="241"/>
      <c r="CK315" s="241"/>
      <c r="CL315" s="241"/>
      <c r="CM315" s="241"/>
      <c r="CN315" s="241"/>
      <c r="CO315" s="241"/>
      <c r="CP315" s="241"/>
      <c r="CQ315" s="241"/>
      <c r="CR315" s="241"/>
      <c r="CS315" s="241"/>
      <c r="CT315" s="241"/>
      <c r="CU315" s="241"/>
      <c r="CV315" s="241"/>
      <c r="CW315" s="241"/>
      <c r="CX315" s="241"/>
      <c r="CY315" s="241"/>
      <c r="CZ315" s="241"/>
      <c r="DA315" s="241"/>
      <c r="DB315" s="241"/>
      <c r="DC315" s="241"/>
      <c r="DD315" s="241"/>
      <c r="DE315" s="241"/>
      <c r="DF315" s="241"/>
      <c r="DG315" s="241"/>
      <c r="DH315" s="241"/>
      <c r="DI315" s="241"/>
      <c r="DJ315" s="241"/>
      <c r="DK315" s="241"/>
      <c r="DL315" s="241"/>
      <c r="DM315" s="241"/>
      <c r="DN315" s="241"/>
      <c r="DO315" s="241"/>
      <c r="DP315" s="241"/>
      <c r="DQ315" s="241"/>
      <c r="DR315" s="241"/>
      <c r="DS315" s="241"/>
      <c r="DT315" s="241"/>
      <c r="DU315" s="241"/>
      <c r="DV315" s="241"/>
      <c r="DW315" s="241"/>
      <c r="DX315" s="241"/>
      <c r="DY315" s="241"/>
      <c r="DZ315" s="241"/>
      <c r="EA315" s="241"/>
      <c r="EB315" s="241"/>
      <c r="EC315" s="241"/>
      <c r="ED315" s="241"/>
      <c r="EE315" s="241"/>
      <c r="EF315" s="241"/>
      <c r="EG315" s="241"/>
      <c r="EH315" s="241"/>
      <c r="EI315" s="241"/>
      <c r="EJ315" s="241"/>
      <c r="EK315" s="241"/>
      <c r="EL315" s="241"/>
      <c r="EM315" s="241"/>
      <c r="EN315" s="241"/>
      <c r="EO315" s="241"/>
      <c r="EP315" s="241"/>
      <c r="EQ315" s="241"/>
      <c r="ER315" s="241"/>
      <c r="ES315" s="241"/>
      <c r="ET315" s="241"/>
      <c r="EU315" s="241"/>
      <c r="EV315" s="241"/>
      <c r="EW315" s="241"/>
      <c r="EX315" s="241"/>
      <c r="EY315" s="241"/>
      <c r="EZ315" s="241"/>
      <c r="FA315" s="241"/>
      <c r="FB315" s="241"/>
      <c r="FC315" s="241"/>
      <c r="FD315" s="241"/>
      <c r="FE315" s="241"/>
      <c r="FF315" s="241"/>
      <c r="FG315" s="241"/>
      <c r="FH315" s="241"/>
      <c r="FI315" s="241"/>
      <c r="FJ315" s="241"/>
      <c r="FK315" s="241"/>
      <c r="FL315" s="241"/>
      <c r="FM315" s="241"/>
      <c r="FN315" s="241"/>
      <c r="FO315" s="241"/>
      <c r="FP315" s="241"/>
      <c r="FQ315" s="241"/>
      <c r="FR315" s="241"/>
      <c r="FS315" s="241"/>
      <c r="FT315" s="241"/>
      <c r="FU315" s="241"/>
      <c r="FV315" s="241"/>
      <c r="FW315" s="241"/>
      <c r="FX315" s="241"/>
      <c r="FY315" s="241"/>
      <c r="FZ315" s="241"/>
      <c r="GA315" s="241"/>
      <c r="GB315" s="241"/>
      <c r="GC315" s="241"/>
      <c r="GD315" s="241"/>
      <c r="GE315" s="241"/>
      <c r="GF315" s="241"/>
      <c r="GG315" s="241"/>
      <c r="GH315" s="241"/>
      <c r="GI315" s="241"/>
      <c r="GJ315" s="241"/>
      <c r="GK315" s="241"/>
      <c r="GL315" s="241"/>
      <c r="GM315" s="241"/>
      <c r="GN315" s="241"/>
      <c r="GO315" s="241"/>
      <c r="GP315" s="241"/>
      <c r="GQ315" s="241"/>
      <c r="GR315" s="241"/>
      <c r="GS315" s="241"/>
      <c r="GT315" s="241"/>
      <c r="GU315" s="241"/>
      <c r="GV315" s="241"/>
      <c r="GW315" s="241"/>
      <c r="GX315" s="241"/>
      <c r="GY315" s="241"/>
      <c r="GZ315" s="241"/>
      <c r="HA315" s="241"/>
      <c r="HB315" s="241"/>
      <c r="HC315" s="241"/>
      <c r="HD315" s="241"/>
      <c r="HE315" s="241"/>
      <c r="HF315" s="241"/>
      <c r="HG315" s="241"/>
      <c r="HH315" s="241"/>
      <c r="HI315" s="241"/>
      <c r="HJ315" s="241"/>
      <c r="HK315" s="241"/>
      <c r="HL315" s="241"/>
      <c r="HM315" s="241"/>
      <c r="HN315" s="241"/>
      <c r="HO315" s="241"/>
      <c r="HP315" s="241"/>
      <c r="HQ315" s="241"/>
      <c r="HR315" s="241"/>
      <c r="HS315" s="241"/>
      <c r="HT315" s="241"/>
      <c r="HU315" s="241"/>
      <c r="HV315" s="241"/>
      <c r="HW315" s="241"/>
      <c r="HX315" s="241"/>
      <c r="HY315" s="241"/>
      <c r="HZ315" s="241"/>
      <c r="IA315" s="241"/>
      <c r="IB315" s="241"/>
      <c r="IC315" s="241"/>
      <c r="ID315" s="241"/>
      <c r="IE315" s="241"/>
      <c r="IF315" s="241"/>
      <c r="IG315" s="241"/>
      <c r="IH315" s="241"/>
      <c r="II315" s="241"/>
      <c r="IJ315" s="241"/>
      <c r="IK315" s="241"/>
      <c r="IL315" s="241"/>
      <c r="IM315" s="241"/>
      <c r="IN315" s="241"/>
      <c r="IO315" s="241"/>
      <c r="IP315" s="241"/>
      <c r="IQ315" s="241"/>
      <c r="IR315" s="241"/>
      <c r="IS315" s="241"/>
      <c r="IT315" s="241"/>
      <c r="IU315" s="241"/>
      <c r="IV315" s="241"/>
    </row>
    <row r="316" spans="1:256" s="180" customFormat="1" ht="130.5" customHeight="1" thickBot="1">
      <c r="A316" s="17">
        <v>300</v>
      </c>
      <c r="B316" s="17">
        <v>45</v>
      </c>
      <c r="C316" s="18">
        <v>4560611</v>
      </c>
      <c r="D316" s="236" t="s">
        <v>467</v>
      </c>
      <c r="I316" s="17" t="s">
        <v>19</v>
      </c>
      <c r="J316" s="87" t="s">
        <v>19</v>
      </c>
      <c r="K316" s="17">
        <v>18401000000</v>
      </c>
      <c r="L316" s="17" t="s">
        <v>39</v>
      </c>
      <c r="M316" s="224">
        <v>953930</v>
      </c>
      <c r="N316" s="17" t="s">
        <v>140</v>
      </c>
      <c r="O316" s="17" t="s">
        <v>143</v>
      </c>
      <c r="P316" s="17" t="s">
        <v>370</v>
      </c>
      <c r="Q316" s="17" t="s">
        <v>49</v>
      </c>
      <c r="R316" s="102"/>
      <c r="S316" s="102"/>
      <c r="T316" s="102"/>
      <c r="U316" s="102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  <c r="FJ316" s="27"/>
      <c r="FK316" s="27"/>
      <c r="FL316" s="27"/>
      <c r="FM316" s="27"/>
      <c r="FN316" s="27"/>
      <c r="FO316" s="27"/>
      <c r="FP316" s="27"/>
      <c r="FQ316" s="27"/>
      <c r="FR316" s="27"/>
      <c r="FS316" s="27"/>
      <c r="FT316" s="27"/>
      <c r="FU316" s="27"/>
      <c r="FV316" s="27"/>
      <c r="FW316" s="27"/>
      <c r="FX316" s="27"/>
      <c r="FY316" s="27"/>
      <c r="FZ316" s="27"/>
      <c r="GA316" s="27"/>
      <c r="GB316" s="27"/>
      <c r="GC316" s="27"/>
      <c r="GD316" s="27"/>
      <c r="GE316" s="27"/>
      <c r="GF316" s="27"/>
      <c r="GG316" s="27"/>
      <c r="GH316" s="27"/>
      <c r="GI316" s="27"/>
      <c r="GJ316" s="27"/>
      <c r="GK316" s="27"/>
      <c r="GL316" s="27"/>
      <c r="GM316" s="27"/>
      <c r="GN316" s="27"/>
      <c r="GO316" s="27"/>
      <c r="GP316" s="27"/>
      <c r="GQ316" s="27"/>
      <c r="GR316" s="27"/>
      <c r="GS316" s="27"/>
      <c r="GT316" s="27"/>
      <c r="GU316" s="27"/>
      <c r="GV316" s="27"/>
      <c r="GW316" s="27"/>
      <c r="GX316" s="27"/>
      <c r="GY316" s="27"/>
      <c r="GZ316" s="27"/>
      <c r="HA316" s="27"/>
      <c r="HB316" s="27"/>
      <c r="HC316" s="27"/>
      <c r="HD316" s="27"/>
      <c r="HE316" s="27"/>
      <c r="HF316" s="27"/>
      <c r="HG316" s="27"/>
      <c r="HH316" s="27"/>
      <c r="HI316" s="27"/>
      <c r="HJ316" s="27"/>
      <c r="HK316" s="27"/>
      <c r="HL316" s="27"/>
      <c r="HM316" s="27"/>
      <c r="HN316" s="27"/>
      <c r="HO316" s="27"/>
      <c r="HP316" s="27"/>
      <c r="HQ316" s="27"/>
      <c r="HR316" s="27"/>
      <c r="HS316" s="27"/>
      <c r="HT316" s="27"/>
      <c r="HU316" s="27"/>
      <c r="HV316" s="27"/>
      <c r="HW316" s="27"/>
      <c r="HX316" s="27"/>
      <c r="HY316" s="27"/>
      <c r="HZ316" s="27"/>
      <c r="IA316" s="27"/>
      <c r="IB316" s="27"/>
      <c r="IC316" s="27"/>
      <c r="ID316" s="27"/>
      <c r="IE316" s="27"/>
      <c r="IF316" s="27"/>
      <c r="IG316" s="27"/>
      <c r="IH316" s="27"/>
      <c r="II316" s="27"/>
      <c r="IJ316" s="27"/>
      <c r="IK316" s="27"/>
      <c r="IL316" s="27"/>
      <c r="IM316" s="27"/>
      <c r="IN316" s="27"/>
      <c r="IO316" s="27"/>
      <c r="IP316" s="27"/>
      <c r="IQ316" s="27"/>
      <c r="IR316" s="27"/>
      <c r="IS316" s="27"/>
      <c r="IT316" s="27"/>
      <c r="IU316" s="27"/>
      <c r="IV316" s="27"/>
    </row>
    <row r="317" spans="1:256" s="180" customFormat="1" ht="130.5" customHeight="1" thickBot="1">
      <c r="A317" s="17">
        <v>301</v>
      </c>
      <c r="B317" s="17">
        <v>29</v>
      </c>
      <c r="C317" s="18">
        <v>2924822</v>
      </c>
      <c r="D317" s="236" t="s">
        <v>508</v>
      </c>
      <c r="I317" s="17" t="s">
        <v>38</v>
      </c>
      <c r="J317" s="87">
        <v>20</v>
      </c>
      <c r="K317" s="17">
        <v>18401000000</v>
      </c>
      <c r="L317" s="17" t="s">
        <v>39</v>
      </c>
      <c r="M317" s="224">
        <v>110000</v>
      </c>
      <c r="N317" s="17" t="s">
        <v>140</v>
      </c>
      <c r="O317" s="17" t="s">
        <v>143</v>
      </c>
      <c r="P317" s="17" t="s">
        <v>400</v>
      </c>
      <c r="Q317" s="17" t="s">
        <v>49</v>
      </c>
      <c r="R317" s="102"/>
      <c r="S317" s="102"/>
      <c r="T317" s="102"/>
      <c r="U317" s="102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  <c r="FJ317" s="27"/>
      <c r="FK317" s="27"/>
      <c r="FL317" s="27"/>
      <c r="FM317" s="27"/>
      <c r="FN317" s="27"/>
      <c r="FO317" s="27"/>
      <c r="FP317" s="27"/>
      <c r="FQ317" s="27"/>
      <c r="FR317" s="27"/>
      <c r="FS317" s="27"/>
      <c r="FT317" s="27"/>
      <c r="FU317" s="27"/>
      <c r="FV317" s="27"/>
      <c r="FW317" s="27"/>
      <c r="FX317" s="27"/>
      <c r="FY317" s="27"/>
      <c r="FZ317" s="27"/>
      <c r="GA317" s="27"/>
      <c r="GB317" s="27"/>
      <c r="GC317" s="27"/>
      <c r="GD317" s="27"/>
      <c r="GE317" s="27"/>
      <c r="GF317" s="27"/>
      <c r="GG317" s="27"/>
      <c r="GH317" s="27"/>
      <c r="GI317" s="27"/>
      <c r="GJ317" s="27"/>
      <c r="GK317" s="27"/>
      <c r="GL317" s="27"/>
      <c r="GM317" s="27"/>
      <c r="GN317" s="27"/>
      <c r="GO317" s="27"/>
      <c r="GP317" s="27"/>
      <c r="GQ317" s="27"/>
      <c r="GR317" s="27"/>
      <c r="GS317" s="27"/>
      <c r="GT317" s="27"/>
      <c r="GU317" s="27"/>
      <c r="GV317" s="27"/>
      <c r="GW317" s="27"/>
      <c r="GX317" s="27"/>
      <c r="GY317" s="27"/>
      <c r="GZ317" s="27"/>
      <c r="HA317" s="27"/>
      <c r="HB317" s="27"/>
      <c r="HC317" s="27"/>
      <c r="HD317" s="27"/>
      <c r="HE317" s="27"/>
      <c r="HF317" s="27"/>
      <c r="HG317" s="27"/>
      <c r="HH317" s="27"/>
      <c r="HI317" s="27"/>
      <c r="HJ317" s="27"/>
      <c r="HK317" s="27"/>
      <c r="HL317" s="27"/>
      <c r="HM317" s="27"/>
      <c r="HN317" s="27"/>
      <c r="HO317" s="27"/>
      <c r="HP317" s="27"/>
      <c r="HQ317" s="27"/>
      <c r="HR317" s="27"/>
      <c r="HS317" s="27"/>
      <c r="HT317" s="27"/>
      <c r="HU317" s="27"/>
      <c r="HV317" s="27"/>
      <c r="HW317" s="27"/>
      <c r="HX317" s="27"/>
      <c r="HY317" s="27"/>
      <c r="HZ317" s="27"/>
      <c r="IA317" s="27"/>
      <c r="IB317" s="27"/>
      <c r="IC317" s="27"/>
      <c r="ID317" s="27"/>
      <c r="IE317" s="27"/>
      <c r="IF317" s="27"/>
      <c r="IG317" s="27"/>
      <c r="IH317" s="27"/>
      <c r="II317" s="27"/>
      <c r="IJ317" s="27"/>
      <c r="IK317" s="27"/>
      <c r="IL317" s="27"/>
      <c r="IM317" s="27"/>
      <c r="IN317" s="27"/>
      <c r="IO317" s="27"/>
      <c r="IP317" s="27"/>
      <c r="IQ317" s="27"/>
      <c r="IR317" s="27"/>
      <c r="IS317" s="27"/>
      <c r="IT317" s="27"/>
      <c r="IU317" s="27"/>
      <c r="IV317" s="27"/>
    </row>
    <row r="318" spans="1:256" s="180" customFormat="1" ht="130.5" customHeight="1" thickBot="1">
      <c r="A318" s="17">
        <v>302</v>
      </c>
      <c r="B318" s="17">
        <v>29</v>
      </c>
      <c r="C318" s="18">
        <v>2923195</v>
      </c>
      <c r="D318" s="236" t="s">
        <v>509</v>
      </c>
      <c r="I318" s="17" t="s">
        <v>510</v>
      </c>
      <c r="J318" s="87">
        <v>87</v>
      </c>
      <c r="K318" s="17">
        <v>18401000000</v>
      </c>
      <c r="L318" s="17" t="s">
        <v>39</v>
      </c>
      <c r="M318" s="224">
        <v>165000</v>
      </c>
      <c r="N318" s="17" t="s">
        <v>140</v>
      </c>
      <c r="O318" s="17" t="s">
        <v>143</v>
      </c>
      <c r="P318" s="17" t="s">
        <v>400</v>
      </c>
      <c r="Q318" s="17" t="s">
        <v>49</v>
      </c>
      <c r="R318" s="102"/>
      <c r="S318" s="102"/>
      <c r="T318" s="102"/>
      <c r="U318" s="102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  <c r="FJ318" s="27"/>
      <c r="FK318" s="27"/>
      <c r="FL318" s="27"/>
      <c r="FM318" s="27"/>
      <c r="FN318" s="27"/>
      <c r="FO318" s="27"/>
      <c r="FP318" s="27"/>
      <c r="FQ318" s="27"/>
      <c r="FR318" s="27"/>
      <c r="FS318" s="27"/>
      <c r="FT318" s="27"/>
      <c r="FU318" s="27"/>
      <c r="FV318" s="27"/>
      <c r="FW318" s="27"/>
      <c r="FX318" s="27"/>
      <c r="FY318" s="27"/>
      <c r="FZ318" s="27"/>
      <c r="GA318" s="27"/>
      <c r="GB318" s="27"/>
      <c r="GC318" s="27"/>
      <c r="GD318" s="27"/>
      <c r="GE318" s="27"/>
      <c r="GF318" s="27"/>
      <c r="GG318" s="27"/>
      <c r="GH318" s="27"/>
      <c r="GI318" s="27"/>
      <c r="GJ318" s="27"/>
      <c r="GK318" s="27"/>
      <c r="GL318" s="27"/>
      <c r="GM318" s="27"/>
      <c r="GN318" s="27"/>
      <c r="GO318" s="27"/>
      <c r="GP318" s="27"/>
      <c r="GQ318" s="27"/>
      <c r="GR318" s="27"/>
      <c r="GS318" s="27"/>
      <c r="GT318" s="27"/>
      <c r="GU318" s="27"/>
      <c r="GV318" s="27"/>
      <c r="GW318" s="27"/>
      <c r="GX318" s="27"/>
      <c r="GY318" s="27"/>
      <c r="GZ318" s="27"/>
      <c r="HA318" s="27"/>
      <c r="HB318" s="27"/>
      <c r="HC318" s="27"/>
      <c r="HD318" s="27"/>
      <c r="HE318" s="27"/>
      <c r="HF318" s="27"/>
      <c r="HG318" s="27"/>
      <c r="HH318" s="27"/>
      <c r="HI318" s="27"/>
      <c r="HJ318" s="27"/>
      <c r="HK318" s="27"/>
      <c r="HL318" s="27"/>
      <c r="HM318" s="27"/>
      <c r="HN318" s="27"/>
      <c r="HO318" s="27"/>
      <c r="HP318" s="27"/>
      <c r="HQ318" s="27"/>
      <c r="HR318" s="27"/>
      <c r="HS318" s="27"/>
      <c r="HT318" s="27"/>
      <c r="HU318" s="27"/>
      <c r="HV318" s="27"/>
      <c r="HW318" s="27"/>
      <c r="HX318" s="27"/>
      <c r="HY318" s="27"/>
      <c r="HZ318" s="27"/>
      <c r="IA318" s="27"/>
      <c r="IB318" s="27"/>
      <c r="IC318" s="27"/>
      <c r="ID318" s="27"/>
      <c r="IE318" s="27"/>
      <c r="IF318" s="27"/>
      <c r="IG318" s="27"/>
      <c r="IH318" s="27"/>
      <c r="II318" s="27"/>
      <c r="IJ318" s="27"/>
      <c r="IK318" s="27"/>
      <c r="IL318" s="27"/>
      <c r="IM318" s="27"/>
      <c r="IN318" s="27"/>
      <c r="IO318" s="27"/>
      <c r="IP318" s="27"/>
      <c r="IQ318" s="27"/>
      <c r="IR318" s="27"/>
      <c r="IS318" s="27"/>
      <c r="IT318" s="27"/>
      <c r="IU318" s="27"/>
      <c r="IV318" s="27"/>
    </row>
    <row r="319" spans="1:256" s="180" customFormat="1" ht="130.5" customHeight="1" thickBot="1">
      <c r="A319" s="17">
        <v>303</v>
      </c>
      <c r="B319" s="17">
        <v>41</v>
      </c>
      <c r="C319" s="18">
        <v>4110200</v>
      </c>
      <c r="D319" s="236" t="s">
        <v>511</v>
      </c>
      <c r="I319" s="17"/>
      <c r="J319" s="87"/>
      <c r="K319" s="17">
        <v>18401000000</v>
      </c>
      <c r="L319" s="17" t="s">
        <v>39</v>
      </c>
      <c r="M319" s="224">
        <v>230100</v>
      </c>
      <c r="N319" s="17" t="s">
        <v>140</v>
      </c>
      <c r="O319" s="17" t="s">
        <v>497</v>
      </c>
      <c r="P319" s="17" t="s">
        <v>370</v>
      </c>
      <c r="Q319" s="17" t="s">
        <v>49</v>
      </c>
      <c r="R319" s="102"/>
      <c r="S319" s="102"/>
      <c r="T319" s="102"/>
      <c r="U319" s="102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  <c r="FJ319" s="27"/>
      <c r="FK319" s="27"/>
      <c r="FL319" s="27"/>
      <c r="FM319" s="27"/>
      <c r="FN319" s="27"/>
      <c r="FO319" s="27"/>
      <c r="FP319" s="27"/>
      <c r="FQ319" s="27"/>
      <c r="FR319" s="27"/>
      <c r="FS319" s="27"/>
      <c r="FT319" s="27"/>
      <c r="FU319" s="27"/>
      <c r="FV319" s="27"/>
      <c r="FW319" s="27"/>
      <c r="FX319" s="27"/>
      <c r="FY319" s="27"/>
      <c r="FZ319" s="27"/>
      <c r="GA319" s="27"/>
      <c r="GB319" s="27"/>
      <c r="GC319" s="27"/>
      <c r="GD319" s="27"/>
      <c r="GE319" s="27"/>
      <c r="GF319" s="27"/>
      <c r="GG319" s="27"/>
      <c r="GH319" s="27"/>
      <c r="GI319" s="27"/>
      <c r="GJ319" s="27"/>
      <c r="GK319" s="27"/>
      <c r="GL319" s="27"/>
      <c r="GM319" s="27"/>
      <c r="GN319" s="27"/>
      <c r="GO319" s="27"/>
      <c r="GP319" s="27"/>
      <c r="GQ319" s="27"/>
      <c r="GR319" s="27"/>
      <c r="GS319" s="27"/>
      <c r="GT319" s="27"/>
      <c r="GU319" s="27"/>
      <c r="GV319" s="27"/>
      <c r="GW319" s="27"/>
      <c r="GX319" s="27"/>
      <c r="GY319" s="27"/>
      <c r="GZ319" s="27"/>
      <c r="HA319" s="27"/>
      <c r="HB319" s="27"/>
      <c r="HC319" s="27"/>
      <c r="HD319" s="27"/>
      <c r="HE319" s="27"/>
      <c r="HF319" s="27"/>
      <c r="HG319" s="27"/>
      <c r="HH319" s="27"/>
      <c r="HI319" s="27"/>
      <c r="HJ319" s="27"/>
      <c r="HK319" s="27"/>
      <c r="HL319" s="27"/>
      <c r="HM319" s="27"/>
      <c r="HN319" s="27"/>
      <c r="HO319" s="27"/>
      <c r="HP319" s="27"/>
      <c r="HQ319" s="27"/>
      <c r="HR319" s="27"/>
      <c r="HS319" s="27"/>
      <c r="HT319" s="27"/>
      <c r="HU319" s="27"/>
      <c r="HV319" s="27"/>
      <c r="HW319" s="27"/>
      <c r="HX319" s="27"/>
      <c r="HY319" s="27"/>
      <c r="HZ319" s="27"/>
      <c r="IA319" s="27"/>
      <c r="IB319" s="27"/>
      <c r="IC319" s="27"/>
      <c r="ID319" s="27"/>
      <c r="IE319" s="27"/>
      <c r="IF319" s="27"/>
      <c r="IG319" s="27"/>
      <c r="IH319" s="27"/>
      <c r="II319" s="27"/>
      <c r="IJ319" s="27"/>
      <c r="IK319" s="27"/>
      <c r="IL319" s="27"/>
      <c r="IM319" s="27"/>
      <c r="IN319" s="27"/>
      <c r="IO319" s="27"/>
      <c r="IP319" s="27"/>
      <c r="IQ319" s="27"/>
      <c r="IR319" s="27"/>
      <c r="IS319" s="27"/>
      <c r="IT319" s="27"/>
      <c r="IU319" s="27"/>
      <c r="IV319" s="27"/>
    </row>
    <row r="320" spans="1:256" s="180" customFormat="1" ht="130.5" customHeight="1" thickBot="1">
      <c r="A320" s="17">
        <v>304</v>
      </c>
      <c r="B320" s="17">
        <v>29</v>
      </c>
      <c r="C320" s="18">
        <v>2944207</v>
      </c>
      <c r="D320" s="222" t="s">
        <v>512</v>
      </c>
      <c r="I320" s="17" t="s">
        <v>38</v>
      </c>
      <c r="J320" s="87">
        <v>70</v>
      </c>
      <c r="K320" s="17">
        <v>18401000000</v>
      </c>
      <c r="L320" s="17" t="s">
        <v>39</v>
      </c>
      <c r="M320" s="224">
        <v>454320</v>
      </c>
      <c r="N320" s="17" t="s">
        <v>140</v>
      </c>
      <c r="O320" s="17" t="s">
        <v>497</v>
      </c>
      <c r="P320" s="17" t="s">
        <v>370</v>
      </c>
      <c r="Q320" s="17" t="s">
        <v>49</v>
      </c>
      <c r="R320" s="102"/>
      <c r="S320" s="102"/>
      <c r="T320" s="102"/>
      <c r="U320" s="102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  <c r="FJ320" s="27"/>
      <c r="FK320" s="27"/>
      <c r="FL320" s="27"/>
      <c r="FM320" s="27"/>
      <c r="FN320" s="27"/>
      <c r="FO320" s="27"/>
      <c r="FP320" s="27"/>
      <c r="FQ320" s="27"/>
      <c r="FR320" s="27"/>
      <c r="FS320" s="27"/>
      <c r="FT320" s="27"/>
      <c r="FU320" s="27"/>
      <c r="FV320" s="27"/>
      <c r="FW320" s="27"/>
      <c r="FX320" s="27"/>
      <c r="FY320" s="27"/>
      <c r="FZ320" s="27"/>
      <c r="GA320" s="27"/>
      <c r="GB320" s="27"/>
      <c r="GC320" s="27"/>
      <c r="GD320" s="27"/>
      <c r="GE320" s="27"/>
      <c r="GF320" s="27"/>
      <c r="GG320" s="27"/>
      <c r="GH320" s="27"/>
      <c r="GI320" s="27"/>
      <c r="GJ320" s="27"/>
      <c r="GK320" s="27"/>
      <c r="GL320" s="27"/>
      <c r="GM320" s="27"/>
      <c r="GN320" s="27"/>
      <c r="GO320" s="27"/>
      <c r="GP320" s="27"/>
      <c r="GQ320" s="27"/>
      <c r="GR320" s="27"/>
      <c r="GS320" s="27"/>
      <c r="GT320" s="27"/>
      <c r="GU320" s="27"/>
      <c r="GV320" s="27"/>
      <c r="GW320" s="27"/>
      <c r="GX320" s="27"/>
      <c r="GY320" s="27"/>
      <c r="GZ320" s="27"/>
      <c r="HA320" s="27"/>
      <c r="HB320" s="27"/>
      <c r="HC320" s="27"/>
      <c r="HD320" s="27"/>
      <c r="HE320" s="27"/>
      <c r="HF320" s="27"/>
      <c r="HG320" s="27"/>
      <c r="HH320" s="27"/>
      <c r="HI320" s="27"/>
      <c r="HJ320" s="27"/>
      <c r="HK320" s="27"/>
      <c r="HL320" s="27"/>
      <c r="HM320" s="27"/>
      <c r="HN320" s="27"/>
      <c r="HO320" s="27"/>
      <c r="HP320" s="27"/>
      <c r="HQ320" s="27"/>
      <c r="HR320" s="27"/>
      <c r="HS320" s="27"/>
      <c r="HT320" s="27"/>
      <c r="HU320" s="27"/>
      <c r="HV320" s="27"/>
      <c r="HW320" s="27"/>
      <c r="HX320" s="27"/>
      <c r="HY320" s="27"/>
      <c r="HZ320" s="27"/>
      <c r="IA320" s="27"/>
      <c r="IB320" s="27"/>
      <c r="IC320" s="27"/>
      <c r="ID320" s="27"/>
      <c r="IE320" s="27"/>
      <c r="IF320" s="27"/>
      <c r="IG320" s="27"/>
      <c r="IH320" s="27"/>
      <c r="II320" s="27"/>
      <c r="IJ320" s="27"/>
      <c r="IK320" s="27"/>
      <c r="IL320" s="27"/>
      <c r="IM320" s="27"/>
      <c r="IN320" s="27"/>
      <c r="IO320" s="27"/>
      <c r="IP320" s="27"/>
      <c r="IQ320" s="27"/>
      <c r="IR320" s="27"/>
      <c r="IS320" s="27"/>
      <c r="IT320" s="27"/>
      <c r="IU320" s="27"/>
      <c r="IV320" s="27"/>
    </row>
    <row r="321" spans="1:256" s="180" customFormat="1" ht="130.5" customHeight="1" thickBot="1">
      <c r="A321" s="17">
        <v>306</v>
      </c>
      <c r="B321" s="17">
        <v>45</v>
      </c>
      <c r="C321" s="18">
        <v>4590000</v>
      </c>
      <c r="D321" s="17" t="s">
        <v>513</v>
      </c>
      <c r="I321" s="17"/>
      <c r="J321" s="87"/>
      <c r="K321" s="17">
        <v>18401000000</v>
      </c>
      <c r="L321" s="17" t="s">
        <v>39</v>
      </c>
      <c r="M321" s="224">
        <v>257200</v>
      </c>
      <c r="N321" s="17" t="s">
        <v>140</v>
      </c>
      <c r="O321" s="17" t="s">
        <v>143</v>
      </c>
      <c r="P321" s="17" t="s">
        <v>400</v>
      </c>
      <c r="Q321" s="17" t="s">
        <v>49</v>
      </c>
      <c r="R321" s="102"/>
      <c r="S321" s="102"/>
      <c r="T321" s="102"/>
      <c r="U321" s="102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  <c r="FJ321" s="27"/>
      <c r="FK321" s="27"/>
      <c r="FL321" s="27"/>
      <c r="FM321" s="27"/>
      <c r="FN321" s="27"/>
      <c r="FO321" s="27"/>
      <c r="FP321" s="27"/>
      <c r="FQ321" s="27"/>
      <c r="FR321" s="27"/>
      <c r="FS321" s="27"/>
      <c r="FT321" s="27"/>
      <c r="FU321" s="27"/>
      <c r="FV321" s="27"/>
      <c r="FW321" s="27"/>
      <c r="FX321" s="27"/>
      <c r="FY321" s="27"/>
      <c r="FZ321" s="27"/>
      <c r="GA321" s="27"/>
      <c r="GB321" s="27"/>
      <c r="GC321" s="27"/>
      <c r="GD321" s="27"/>
      <c r="GE321" s="27"/>
      <c r="GF321" s="27"/>
      <c r="GG321" s="27"/>
      <c r="GH321" s="27"/>
      <c r="GI321" s="27"/>
      <c r="GJ321" s="27"/>
      <c r="GK321" s="27"/>
      <c r="GL321" s="27"/>
      <c r="GM321" s="27"/>
      <c r="GN321" s="27"/>
      <c r="GO321" s="27"/>
      <c r="GP321" s="27"/>
      <c r="GQ321" s="27"/>
      <c r="GR321" s="27"/>
      <c r="GS321" s="27"/>
      <c r="GT321" s="27"/>
      <c r="GU321" s="27"/>
      <c r="GV321" s="27"/>
      <c r="GW321" s="27"/>
      <c r="GX321" s="27"/>
      <c r="GY321" s="27"/>
      <c r="GZ321" s="27"/>
      <c r="HA321" s="27"/>
      <c r="HB321" s="27"/>
      <c r="HC321" s="27"/>
      <c r="HD321" s="27"/>
      <c r="HE321" s="27"/>
      <c r="HF321" s="27"/>
      <c r="HG321" s="27"/>
      <c r="HH321" s="27"/>
      <c r="HI321" s="27"/>
      <c r="HJ321" s="27"/>
      <c r="HK321" s="27"/>
      <c r="HL321" s="27"/>
      <c r="HM321" s="27"/>
      <c r="HN321" s="27"/>
      <c r="HO321" s="27"/>
      <c r="HP321" s="27"/>
      <c r="HQ321" s="27"/>
      <c r="HR321" s="27"/>
      <c r="HS321" s="27"/>
      <c r="HT321" s="27"/>
      <c r="HU321" s="27"/>
      <c r="HV321" s="27"/>
      <c r="HW321" s="27"/>
      <c r="HX321" s="27"/>
      <c r="HY321" s="27"/>
      <c r="HZ321" s="27"/>
      <c r="IA321" s="27"/>
      <c r="IB321" s="27"/>
      <c r="IC321" s="27"/>
      <c r="ID321" s="27"/>
      <c r="IE321" s="27"/>
      <c r="IF321" s="27"/>
      <c r="IG321" s="27"/>
      <c r="IH321" s="27"/>
      <c r="II321" s="27"/>
      <c r="IJ321" s="27"/>
      <c r="IK321" s="27"/>
      <c r="IL321" s="27"/>
      <c r="IM321" s="27"/>
      <c r="IN321" s="27"/>
      <c r="IO321" s="27"/>
      <c r="IP321" s="27"/>
      <c r="IQ321" s="27"/>
      <c r="IR321" s="27"/>
      <c r="IS321" s="27"/>
      <c r="IT321" s="27"/>
      <c r="IU321" s="27"/>
      <c r="IV321" s="27"/>
    </row>
    <row r="322" spans="1:256" s="180" customFormat="1" ht="130.5" customHeight="1" thickBot="1">
      <c r="A322" s="17">
        <v>307</v>
      </c>
      <c r="B322" s="245">
        <v>45</v>
      </c>
      <c r="C322" s="93">
        <v>3533323</v>
      </c>
      <c r="D322" s="244" t="s">
        <v>456</v>
      </c>
      <c r="I322" s="17" t="s">
        <v>68</v>
      </c>
      <c r="J322" s="87">
        <v>311.6</v>
      </c>
      <c r="K322" s="17">
        <v>18401000000</v>
      </c>
      <c r="L322" s="17" t="s">
        <v>39</v>
      </c>
      <c r="M322" s="224">
        <v>546000</v>
      </c>
      <c r="N322" s="17" t="s">
        <v>140</v>
      </c>
      <c r="O322" s="17" t="s">
        <v>514</v>
      </c>
      <c r="P322" s="17" t="s">
        <v>400</v>
      </c>
      <c r="Q322" s="17" t="s">
        <v>49</v>
      </c>
      <c r="R322" s="102"/>
      <c r="S322" s="102"/>
      <c r="T322" s="102"/>
      <c r="U322" s="102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  <c r="FJ322" s="27"/>
      <c r="FK322" s="27"/>
      <c r="FL322" s="27"/>
      <c r="FM322" s="27"/>
      <c r="FN322" s="27"/>
      <c r="FO322" s="27"/>
      <c r="FP322" s="27"/>
      <c r="FQ322" s="27"/>
      <c r="FR322" s="27"/>
      <c r="FS322" s="27"/>
      <c r="FT322" s="27"/>
      <c r="FU322" s="27"/>
      <c r="FV322" s="27"/>
      <c r="FW322" s="27"/>
      <c r="FX322" s="27"/>
      <c r="FY322" s="27"/>
      <c r="FZ322" s="27"/>
      <c r="GA322" s="27"/>
      <c r="GB322" s="27"/>
      <c r="GC322" s="27"/>
      <c r="GD322" s="27"/>
      <c r="GE322" s="27"/>
      <c r="GF322" s="27"/>
      <c r="GG322" s="27"/>
      <c r="GH322" s="27"/>
      <c r="GI322" s="27"/>
      <c r="GJ322" s="27"/>
      <c r="GK322" s="27"/>
      <c r="GL322" s="27"/>
      <c r="GM322" s="27"/>
      <c r="GN322" s="27"/>
      <c r="GO322" s="27"/>
      <c r="GP322" s="27"/>
      <c r="GQ322" s="27"/>
      <c r="GR322" s="27"/>
      <c r="GS322" s="27"/>
      <c r="GT322" s="27"/>
      <c r="GU322" s="27"/>
      <c r="GV322" s="27"/>
      <c r="GW322" s="27"/>
      <c r="GX322" s="27"/>
      <c r="GY322" s="27"/>
      <c r="GZ322" s="27"/>
      <c r="HA322" s="27"/>
      <c r="HB322" s="27"/>
      <c r="HC322" s="27"/>
      <c r="HD322" s="27"/>
      <c r="HE322" s="27"/>
      <c r="HF322" s="27"/>
      <c r="HG322" s="27"/>
      <c r="HH322" s="27"/>
      <c r="HI322" s="27"/>
      <c r="HJ322" s="27"/>
      <c r="HK322" s="27"/>
      <c r="HL322" s="27"/>
      <c r="HM322" s="27"/>
      <c r="HN322" s="27"/>
      <c r="HO322" s="27"/>
      <c r="HP322" s="27"/>
      <c r="HQ322" s="27"/>
      <c r="HR322" s="27"/>
      <c r="HS322" s="27"/>
      <c r="HT322" s="27"/>
      <c r="HU322" s="27"/>
      <c r="HV322" s="27"/>
      <c r="HW322" s="27"/>
      <c r="HX322" s="27"/>
      <c r="HY322" s="27"/>
      <c r="HZ322" s="27"/>
      <c r="IA322" s="27"/>
      <c r="IB322" s="27"/>
      <c r="IC322" s="27"/>
      <c r="ID322" s="27"/>
      <c r="IE322" s="27"/>
      <c r="IF322" s="27"/>
      <c r="IG322" s="27"/>
      <c r="IH322" s="27"/>
      <c r="II322" s="27"/>
      <c r="IJ322" s="27"/>
      <c r="IK322" s="27"/>
      <c r="IL322" s="27"/>
      <c r="IM322" s="27"/>
      <c r="IN322" s="27"/>
      <c r="IO322" s="27"/>
      <c r="IP322" s="27"/>
      <c r="IQ322" s="27"/>
      <c r="IR322" s="27"/>
      <c r="IS322" s="27"/>
      <c r="IT322" s="27"/>
      <c r="IU322" s="27"/>
      <c r="IV322" s="27"/>
    </row>
    <row r="323" spans="1:256" s="180" customFormat="1" ht="130.5" customHeight="1" thickBot="1">
      <c r="A323" s="17">
        <v>308</v>
      </c>
      <c r="B323" s="17">
        <v>27</v>
      </c>
      <c r="C323" s="243">
        <v>2714000</v>
      </c>
      <c r="D323" s="242" t="s">
        <v>515</v>
      </c>
      <c r="I323" s="17"/>
      <c r="J323" s="87"/>
      <c r="K323" s="17">
        <v>18401000000</v>
      </c>
      <c r="L323" s="17" t="s">
        <v>39</v>
      </c>
      <c r="M323" s="224">
        <v>270000</v>
      </c>
      <c r="N323" s="17" t="s">
        <v>140</v>
      </c>
      <c r="O323" s="17" t="s">
        <v>514</v>
      </c>
      <c r="P323" s="17" t="s">
        <v>400</v>
      </c>
      <c r="Q323" s="17" t="s">
        <v>49</v>
      </c>
      <c r="R323" s="102"/>
      <c r="S323" s="102"/>
      <c r="T323" s="102"/>
      <c r="U323" s="102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  <c r="FJ323" s="27"/>
      <c r="FK323" s="27"/>
      <c r="FL323" s="27"/>
      <c r="FM323" s="27"/>
      <c r="FN323" s="27"/>
      <c r="FO323" s="27"/>
      <c r="FP323" s="27"/>
      <c r="FQ323" s="27"/>
      <c r="FR323" s="27"/>
      <c r="FS323" s="27"/>
      <c r="FT323" s="27"/>
      <c r="FU323" s="27"/>
      <c r="FV323" s="27"/>
      <c r="FW323" s="27"/>
      <c r="FX323" s="27"/>
      <c r="FY323" s="27"/>
      <c r="FZ323" s="27"/>
      <c r="GA323" s="27"/>
      <c r="GB323" s="27"/>
      <c r="GC323" s="27"/>
      <c r="GD323" s="27"/>
      <c r="GE323" s="27"/>
      <c r="GF323" s="27"/>
      <c r="GG323" s="27"/>
      <c r="GH323" s="27"/>
      <c r="GI323" s="27"/>
      <c r="GJ323" s="27"/>
      <c r="GK323" s="27"/>
      <c r="GL323" s="27"/>
      <c r="GM323" s="27"/>
      <c r="GN323" s="27"/>
      <c r="GO323" s="27"/>
      <c r="GP323" s="27"/>
      <c r="GQ323" s="27"/>
      <c r="GR323" s="27"/>
      <c r="GS323" s="27"/>
      <c r="GT323" s="27"/>
      <c r="GU323" s="27"/>
      <c r="GV323" s="27"/>
      <c r="GW323" s="27"/>
      <c r="GX323" s="27"/>
      <c r="GY323" s="27"/>
      <c r="GZ323" s="27"/>
      <c r="HA323" s="27"/>
      <c r="HB323" s="27"/>
      <c r="HC323" s="27"/>
      <c r="HD323" s="27"/>
      <c r="HE323" s="27"/>
      <c r="HF323" s="27"/>
      <c r="HG323" s="27"/>
      <c r="HH323" s="27"/>
      <c r="HI323" s="27"/>
      <c r="HJ323" s="27"/>
      <c r="HK323" s="27"/>
      <c r="HL323" s="27"/>
      <c r="HM323" s="27"/>
      <c r="HN323" s="27"/>
      <c r="HO323" s="27"/>
      <c r="HP323" s="27"/>
      <c r="HQ323" s="27"/>
      <c r="HR323" s="27"/>
      <c r="HS323" s="27"/>
      <c r="HT323" s="27"/>
      <c r="HU323" s="27"/>
      <c r="HV323" s="27"/>
      <c r="HW323" s="27"/>
      <c r="HX323" s="27"/>
      <c r="HY323" s="27"/>
      <c r="HZ323" s="27"/>
      <c r="IA323" s="27"/>
      <c r="IB323" s="27"/>
      <c r="IC323" s="27"/>
      <c r="ID323" s="27"/>
      <c r="IE323" s="27"/>
      <c r="IF323" s="27"/>
      <c r="IG323" s="27"/>
      <c r="IH323" s="27"/>
      <c r="II323" s="27"/>
      <c r="IJ323" s="27"/>
      <c r="IK323" s="27"/>
      <c r="IL323" s="27"/>
      <c r="IM323" s="27"/>
      <c r="IN323" s="27"/>
      <c r="IO323" s="27"/>
      <c r="IP323" s="27"/>
      <c r="IQ323" s="27"/>
      <c r="IR323" s="27"/>
      <c r="IS323" s="27"/>
      <c r="IT323" s="27"/>
      <c r="IU323" s="27"/>
      <c r="IV323" s="27"/>
    </row>
    <row r="324" spans="1:256" s="180" customFormat="1" ht="130.5" customHeight="1" thickBot="1">
      <c r="A324" s="17">
        <v>309</v>
      </c>
      <c r="B324" s="17">
        <v>29</v>
      </c>
      <c r="C324" s="18">
        <v>2913000</v>
      </c>
      <c r="D324" s="17" t="s">
        <v>516</v>
      </c>
      <c r="I324" s="17" t="s">
        <v>38</v>
      </c>
      <c r="J324" s="87">
        <v>613</v>
      </c>
      <c r="K324" s="17">
        <v>18401000000</v>
      </c>
      <c r="L324" s="17" t="s">
        <v>39</v>
      </c>
      <c r="M324" s="224">
        <v>320000</v>
      </c>
      <c r="N324" s="17" t="s">
        <v>140</v>
      </c>
      <c r="O324" s="17" t="s">
        <v>514</v>
      </c>
      <c r="P324" s="17" t="s">
        <v>400</v>
      </c>
      <c r="Q324" s="17" t="s">
        <v>49</v>
      </c>
      <c r="R324" s="102"/>
      <c r="S324" s="102"/>
      <c r="T324" s="102"/>
      <c r="U324" s="102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  <c r="FJ324" s="27"/>
      <c r="FK324" s="27"/>
      <c r="FL324" s="27"/>
      <c r="FM324" s="27"/>
      <c r="FN324" s="27"/>
      <c r="FO324" s="27"/>
      <c r="FP324" s="27"/>
      <c r="FQ324" s="27"/>
      <c r="FR324" s="27"/>
      <c r="FS324" s="27"/>
      <c r="FT324" s="27"/>
      <c r="FU324" s="27"/>
      <c r="FV324" s="27"/>
      <c r="FW324" s="27"/>
      <c r="FX324" s="27"/>
      <c r="FY324" s="27"/>
      <c r="FZ324" s="27"/>
      <c r="GA324" s="27"/>
      <c r="GB324" s="27"/>
      <c r="GC324" s="27"/>
      <c r="GD324" s="27"/>
      <c r="GE324" s="27"/>
      <c r="GF324" s="27"/>
      <c r="GG324" s="27"/>
      <c r="GH324" s="27"/>
      <c r="GI324" s="27"/>
      <c r="GJ324" s="27"/>
      <c r="GK324" s="27"/>
      <c r="GL324" s="27"/>
      <c r="GM324" s="27"/>
      <c r="GN324" s="27"/>
      <c r="GO324" s="27"/>
      <c r="GP324" s="27"/>
      <c r="GQ324" s="27"/>
      <c r="GR324" s="27"/>
      <c r="GS324" s="27"/>
      <c r="GT324" s="27"/>
      <c r="GU324" s="27"/>
      <c r="GV324" s="27"/>
      <c r="GW324" s="27"/>
      <c r="GX324" s="27"/>
      <c r="GY324" s="27"/>
      <c r="GZ324" s="27"/>
      <c r="HA324" s="27"/>
      <c r="HB324" s="27"/>
      <c r="HC324" s="27"/>
      <c r="HD324" s="27"/>
      <c r="HE324" s="27"/>
      <c r="HF324" s="27"/>
      <c r="HG324" s="27"/>
      <c r="HH324" s="27"/>
      <c r="HI324" s="27"/>
      <c r="HJ324" s="27"/>
      <c r="HK324" s="27"/>
      <c r="HL324" s="27"/>
      <c r="HM324" s="27"/>
      <c r="HN324" s="27"/>
      <c r="HO324" s="27"/>
      <c r="HP324" s="27"/>
      <c r="HQ324" s="27"/>
      <c r="HR324" s="27"/>
      <c r="HS324" s="27"/>
      <c r="HT324" s="27"/>
      <c r="HU324" s="27"/>
      <c r="HV324" s="27"/>
      <c r="HW324" s="27"/>
      <c r="HX324" s="27"/>
      <c r="HY324" s="27"/>
      <c r="HZ324" s="27"/>
      <c r="IA324" s="27"/>
      <c r="IB324" s="27"/>
      <c r="IC324" s="27"/>
      <c r="ID324" s="27"/>
      <c r="IE324" s="27"/>
      <c r="IF324" s="27"/>
      <c r="IG324" s="27"/>
      <c r="IH324" s="27"/>
      <c r="II324" s="27"/>
      <c r="IJ324" s="27"/>
      <c r="IK324" s="27"/>
      <c r="IL324" s="27"/>
      <c r="IM324" s="27"/>
      <c r="IN324" s="27"/>
      <c r="IO324" s="27"/>
      <c r="IP324" s="27"/>
      <c r="IQ324" s="27"/>
      <c r="IR324" s="27"/>
      <c r="IS324" s="27"/>
      <c r="IT324" s="27"/>
      <c r="IU324" s="27"/>
      <c r="IV324" s="27"/>
    </row>
    <row r="325" spans="1:256" s="180" customFormat="1" ht="130.5" customHeight="1" thickBot="1">
      <c r="A325" s="17">
        <v>310</v>
      </c>
      <c r="B325" s="17">
        <v>27</v>
      </c>
      <c r="C325" s="18">
        <v>2715000</v>
      </c>
      <c r="D325" s="17" t="s">
        <v>517</v>
      </c>
      <c r="I325" s="17" t="s">
        <v>198</v>
      </c>
      <c r="J325" s="87">
        <v>12.315</v>
      </c>
      <c r="K325" s="17">
        <v>18401000000</v>
      </c>
      <c r="L325" s="17" t="s">
        <v>39</v>
      </c>
      <c r="M325" s="224">
        <v>560000</v>
      </c>
      <c r="N325" s="17" t="s">
        <v>140</v>
      </c>
      <c r="O325" s="17" t="s">
        <v>514</v>
      </c>
      <c r="P325" s="17" t="s">
        <v>400</v>
      </c>
      <c r="Q325" s="17" t="s">
        <v>49</v>
      </c>
      <c r="R325" s="102"/>
      <c r="S325" s="102"/>
      <c r="T325" s="102"/>
      <c r="U325" s="102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  <c r="FJ325" s="27"/>
      <c r="FK325" s="27"/>
      <c r="FL325" s="27"/>
      <c r="FM325" s="27"/>
      <c r="FN325" s="27"/>
      <c r="FO325" s="27"/>
      <c r="FP325" s="27"/>
      <c r="FQ325" s="27"/>
      <c r="FR325" s="27"/>
      <c r="FS325" s="27"/>
      <c r="FT325" s="27"/>
      <c r="FU325" s="27"/>
      <c r="FV325" s="27"/>
      <c r="FW325" s="27"/>
      <c r="FX325" s="27"/>
      <c r="FY325" s="27"/>
      <c r="FZ325" s="27"/>
      <c r="GA325" s="27"/>
      <c r="GB325" s="27"/>
      <c r="GC325" s="27"/>
      <c r="GD325" s="27"/>
      <c r="GE325" s="27"/>
      <c r="GF325" s="27"/>
      <c r="GG325" s="27"/>
      <c r="GH325" s="27"/>
      <c r="GI325" s="27"/>
      <c r="GJ325" s="27"/>
      <c r="GK325" s="27"/>
      <c r="GL325" s="27"/>
      <c r="GM325" s="27"/>
      <c r="GN325" s="27"/>
      <c r="GO325" s="27"/>
      <c r="GP325" s="27"/>
      <c r="GQ325" s="27"/>
      <c r="GR325" s="27"/>
      <c r="GS325" s="27"/>
      <c r="GT325" s="27"/>
      <c r="GU325" s="27"/>
      <c r="GV325" s="27"/>
      <c r="GW325" s="27"/>
      <c r="GX325" s="27"/>
      <c r="GY325" s="27"/>
      <c r="GZ325" s="27"/>
      <c r="HA325" s="27"/>
      <c r="HB325" s="27"/>
      <c r="HC325" s="27"/>
      <c r="HD325" s="27"/>
      <c r="HE325" s="27"/>
      <c r="HF325" s="27"/>
      <c r="HG325" s="27"/>
      <c r="HH325" s="27"/>
      <c r="HI325" s="27"/>
      <c r="HJ325" s="27"/>
      <c r="HK325" s="27"/>
      <c r="HL325" s="27"/>
      <c r="HM325" s="27"/>
      <c r="HN325" s="27"/>
      <c r="HO325" s="27"/>
      <c r="HP325" s="27"/>
      <c r="HQ325" s="27"/>
      <c r="HR325" s="27"/>
      <c r="HS325" s="27"/>
      <c r="HT325" s="27"/>
      <c r="HU325" s="27"/>
      <c r="HV325" s="27"/>
      <c r="HW325" s="27"/>
      <c r="HX325" s="27"/>
      <c r="HY325" s="27"/>
      <c r="HZ325" s="27"/>
      <c r="IA325" s="27"/>
      <c r="IB325" s="27"/>
      <c r="IC325" s="27"/>
      <c r="ID325" s="27"/>
      <c r="IE325" s="27"/>
      <c r="IF325" s="27"/>
      <c r="IG325" s="27"/>
      <c r="IH325" s="27"/>
      <c r="II325" s="27"/>
      <c r="IJ325" s="27"/>
      <c r="IK325" s="27"/>
      <c r="IL325" s="27"/>
      <c r="IM325" s="27"/>
      <c r="IN325" s="27"/>
      <c r="IO325" s="27"/>
      <c r="IP325" s="27"/>
      <c r="IQ325" s="27"/>
      <c r="IR325" s="27"/>
      <c r="IS325" s="27"/>
      <c r="IT325" s="27"/>
      <c r="IU325" s="27"/>
      <c r="IV325" s="27"/>
    </row>
    <row r="326" spans="1:256" s="180" customFormat="1" ht="130.5" customHeight="1" thickBot="1">
      <c r="A326" s="17">
        <v>311</v>
      </c>
      <c r="B326" s="17">
        <v>29</v>
      </c>
      <c r="C326" s="18">
        <v>2917341</v>
      </c>
      <c r="D326" s="17" t="s">
        <v>518</v>
      </c>
      <c r="I326" s="17" t="s">
        <v>38</v>
      </c>
      <c r="J326" s="87">
        <v>335</v>
      </c>
      <c r="K326" s="17">
        <v>18401000000</v>
      </c>
      <c r="L326" s="17" t="s">
        <v>39</v>
      </c>
      <c r="M326" s="224">
        <v>160000</v>
      </c>
      <c r="N326" s="17" t="s">
        <v>140</v>
      </c>
      <c r="O326" s="17" t="s">
        <v>514</v>
      </c>
      <c r="P326" s="17" t="s">
        <v>400</v>
      </c>
      <c r="Q326" s="17" t="s">
        <v>49</v>
      </c>
      <c r="R326" s="102"/>
      <c r="S326" s="102"/>
      <c r="T326" s="102"/>
      <c r="U326" s="102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7"/>
      <c r="FK326" s="27"/>
      <c r="FL326" s="27"/>
      <c r="FM326" s="27"/>
      <c r="FN326" s="27"/>
      <c r="FO326" s="27"/>
      <c r="FP326" s="27"/>
      <c r="FQ326" s="27"/>
      <c r="FR326" s="27"/>
      <c r="FS326" s="27"/>
      <c r="FT326" s="27"/>
      <c r="FU326" s="27"/>
      <c r="FV326" s="27"/>
      <c r="FW326" s="27"/>
      <c r="FX326" s="27"/>
      <c r="FY326" s="27"/>
      <c r="FZ326" s="27"/>
      <c r="GA326" s="27"/>
      <c r="GB326" s="27"/>
      <c r="GC326" s="27"/>
      <c r="GD326" s="27"/>
      <c r="GE326" s="27"/>
      <c r="GF326" s="27"/>
      <c r="GG326" s="27"/>
      <c r="GH326" s="27"/>
      <c r="GI326" s="27"/>
      <c r="GJ326" s="27"/>
      <c r="GK326" s="27"/>
      <c r="GL326" s="27"/>
      <c r="GM326" s="27"/>
      <c r="GN326" s="27"/>
      <c r="GO326" s="27"/>
      <c r="GP326" s="27"/>
      <c r="GQ326" s="27"/>
      <c r="GR326" s="27"/>
      <c r="GS326" s="27"/>
      <c r="GT326" s="27"/>
      <c r="GU326" s="27"/>
      <c r="GV326" s="27"/>
      <c r="GW326" s="27"/>
      <c r="GX326" s="27"/>
      <c r="GY326" s="27"/>
      <c r="GZ326" s="27"/>
      <c r="HA326" s="27"/>
      <c r="HB326" s="27"/>
      <c r="HC326" s="27"/>
      <c r="HD326" s="27"/>
      <c r="HE326" s="27"/>
      <c r="HF326" s="27"/>
      <c r="HG326" s="27"/>
      <c r="HH326" s="27"/>
      <c r="HI326" s="27"/>
      <c r="HJ326" s="27"/>
      <c r="HK326" s="27"/>
      <c r="HL326" s="27"/>
      <c r="HM326" s="27"/>
      <c r="HN326" s="27"/>
      <c r="HO326" s="27"/>
      <c r="HP326" s="27"/>
      <c r="HQ326" s="27"/>
      <c r="HR326" s="27"/>
      <c r="HS326" s="27"/>
      <c r="HT326" s="27"/>
      <c r="HU326" s="27"/>
      <c r="HV326" s="27"/>
      <c r="HW326" s="27"/>
      <c r="HX326" s="27"/>
      <c r="HY326" s="27"/>
      <c r="HZ326" s="27"/>
      <c r="IA326" s="27"/>
      <c r="IB326" s="27"/>
      <c r="IC326" s="27"/>
      <c r="ID326" s="27"/>
      <c r="IE326" s="27"/>
      <c r="IF326" s="27"/>
      <c r="IG326" s="27"/>
      <c r="IH326" s="27"/>
      <c r="II326" s="27"/>
      <c r="IJ326" s="27"/>
      <c r="IK326" s="27"/>
      <c r="IL326" s="27"/>
      <c r="IM326" s="27"/>
      <c r="IN326" s="27"/>
      <c r="IO326" s="27"/>
      <c r="IP326" s="27"/>
      <c r="IQ326" s="27"/>
      <c r="IR326" s="27"/>
      <c r="IS326" s="27"/>
      <c r="IT326" s="27"/>
      <c r="IU326" s="27"/>
      <c r="IV326" s="27"/>
    </row>
    <row r="327" spans="1:256" s="180" customFormat="1" ht="130.5" customHeight="1" thickBot="1">
      <c r="A327" s="17">
        <v>312</v>
      </c>
      <c r="B327" s="17">
        <v>29</v>
      </c>
      <c r="C327" s="18">
        <v>2944207</v>
      </c>
      <c r="D327" s="17" t="s">
        <v>519</v>
      </c>
      <c r="I327" s="17" t="s">
        <v>38</v>
      </c>
      <c r="J327" s="87">
        <v>112</v>
      </c>
      <c r="K327" s="17">
        <v>18401000000</v>
      </c>
      <c r="L327" s="17" t="s">
        <v>39</v>
      </c>
      <c r="M327" s="224">
        <v>720000</v>
      </c>
      <c r="N327" s="17" t="s">
        <v>140</v>
      </c>
      <c r="O327" s="17" t="s">
        <v>514</v>
      </c>
      <c r="P327" s="17" t="s">
        <v>400</v>
      </c>
      <c r="Q327" s="17" t="s">
        <v>49</v>
      </c>
      <c r="R327" s="102"/>
      <c r="S327" s="102"/>
      <c r="T327" s="102"/>
      <c r="U327" s="102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  <c r="FJ327" s="27"/>
      <c r="FK327" s="27"/>
      <c r="FL327" s="27"/>
      <c r="FM327" s="27"/>
      <c r="FN327" s="27"/>
      <c r="FO327" s="27"/>
      <c r="FP327" s="27"/>
      <c r="FQ327" s="27"/>
      <c r="FR327" s="27"/>
      <c r="FS327" s="27"/>
      <c r="FT327" s="27"/>
      <c r="FU327" s="27"/>
      <c r="FV327" s="27"/>
      <c r="FW327" s="27"/>
      <c r="FX327" s="27"/>
      <c r="FY327" s="27"/>
      <c r="FZ327" s="27"/>
      <c r="GA327" s="27"/>
      <c r="GB327" s="27"/>
      <c r="GC327" s="27"/>
      <c r="GD327" s="27"/>
      <c r="GE327" s="27"/>
      <c r="GF327" s="27"/>
      <c r="GG327" s="27"/>
      <c r="GH327" s="27"/>
      <c r="GI327" s="27"/>
      <c r="GJ327" s="27"/>
      <c r="GK327" s="27"/>
      <c r="GL327" s="27"/>
      <c r="GM327" s="27"/>
      <c r="GN327" s="27"/>
      <c r="GO327" s="27"/>
      <c r="GP327" s="27"/>
      <c r="GQ327" s="27"/>
      <c r="GR327" s="27"/>
      <c r="GS327" s="27"/>
      <c r="GT327" s="27"/>
      <c r="GU327" s="27"/>
      <c r="GV327" s="27"/>
      <c r="GW327" s="27"/>
      <c r="GX327" s="27"/>
      <c r="GY327" s="27"/>
      <c r="GZ327" s="27"/>
      <c r="HA327" s="27"/>
      <c r="HB327" s="27"/>
      <c r="HC327" s="27"/>
      <c r="HD327" s="27"/>
      <c r="HE327" s="27"/>
      <c r="HF327" s="27"/>
      <c r="HG327" s="27"/>
      <c r="HH327" s="27"/>
      <c r="HI327" s="27"/>
      <c r="HJ327" s="27"/>
      <c r="HK327" s="27"/>
      <c r="HL327" s="27"/>
      <c r="HM327" s="27"/>
      <c r="HN327" s="27"/>
      <c r="HO327" s="27"/>
      <c r="HP327" s="27"/>
      <c r="HQ327" s="27"/>
      <c r="HR327" s="27"/>
      <c r="HS327" s="27"/>
      <c r="HT327" s="27"/>
      <c r="HU327" s="27"/>
      <c r="HV327" s="27"/>
      <c r="HW327" s="27"/>
      <c r="HX327" s="27"/>
      <c r="HY327" s="27"/>
      <c r="HZ327" s="27"/>
      <c r="IA327" s="27"/>
      <c r="IB327" s="27"/>
      <c r="IC327" s="27"/>
      <c r="ID327" s="27"/>
      <c r="IE327" s="27"/>
      <c r="IF327" s="27"/>
      <c r="IG327" s="27"/>
      <c r="IH327" s="27"/>
      <c r="II327" s="27"/>
      <c r="IJ327" s="27"/>
      <c r="IK327" s="27"/>
      <c r="IL327" s="27"/>
      <c r="IM327" s="27"/>
      <c r="IN327" s="27"/>
      <c r="IO327" s="27"/>
      <c r="IP327" s="27"/>
      <c r="IQ327" s="27"/>
      <c r="IR327" s="27"/>
      <c r="IS327" s="27"/>
      <c r="IT327" s="27"/>
      <c r="IU327" s="27"/>
      <c r="IV327" s="27"/>
    </row>
    <row r="328" spans="1:256" s="180" customFormat="1" ht="130.5" customHeight="1" thickBot="1">
      <c r="A328" s="17">
        <v>313</v>
      </c>
      <c r="B328" s="17">
        <v>29</v>
      </c>
      <c r="C328" s="18">
        <v>2912300</v>
      </c>
      <c r="D328" s="17" t="s">
        <v>520</v>
      </c>
      <c r="I328" s="17" t="s">
        <v>38</v>
      </c>
      <c r="J328" s="87">
        <v>332</v>
      </c>
      <c r="K328" s="17">
        <v>18401000000</v>
      </c>
      <c r="L328" s="17" t="s">
        <v>39</v>
      </c>
      <c r="M328" s="224">
        <v>350000</v>
      </c>
      <c r="N328" s="17" t="s">
        <v>140</v>
      </c>
      <c r="O328" s="17" t="s">
        <v>514</v>
      </c>
      <c r="P328" s="17" t="s">
        <v>400</v>
      </c>
      <c r="Q328" s="17" t="s">
        <v>49</v>
      </c>
      <c r="R328" s="102"/>
      <c r="S328" s="102"/>
      <c r="T328" s="102"/>
      <c r="U328" s="102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  <c r="FJ328" s="27"/>
      <c r="FK328" s="27"/>
      <c r="FL328" s="27"/>
      <c r="FM328" s="27"/>
      <c r="FN328" s="27"/>
      <c r="FO328" s="27"/>
      <c r="FP328" s="27"/>
      <c r="FQ328" s="27"/>
      <c r="FR328" s="27"/>
      <c r="FS328" s="27"/>
      <c r="FT328" s="27"/>
      <c r="FU328" s="27"/>
      <c r="FV328" s="27"/>
      <c r="FW328" s="27"/>
      <c r="FX328" s="27"/>
      <c r="FY328" s="27"/>
      <c r="FZ328" s="27"/>
      <c r="GA328" s="27"/>
      <c r="GB328" s="27"/>
      <c r="GC328" s="27"/>
      <c r="GD328" s="27"/>
      <c r="GE328" s="27"/>
      <c r="GF328" s="27"/>
      <c r="GG328" s="27"/>
      <c r="GH328" s="27"/>
      <c r="GI328" s="27"/>
      <c r="GJ328" s="27"/>
      <c r="GK328" s="27"/>
      <c r="GL328" s="27"/>
      <c r="GM328" s="27"/>
      <c r="GN328" s="27"/>
      <c r="GO328" s="27"/>
      <c r="GP328" s="27"/>
      <c r="GQ328" s="27"/>
      <c r="GR328" s="27"/>
      <c r="GS328" s="27"/>
      <c r="GT328" s="27"/>
      <c r="GU328" s="27"/>
      <c r="GV328" s="27"/>
      <c r="GW328" s="27"/>
      <c r="GX328" s="27"/>
      <c r="GY328" s="27"/>
      <c r="GZ328" s="27"/>
      <c r="HA328" s="27"/>
      <c r="HB328" s="27"/>
      <c r="HC328" s="27"/>
      <c r="HD328" s="27"/>
      <c r="HE328" s="27"/>
      <c r="HF328" s="27"/>
      <c r="HG328" s="27"/>
      <c r="HH328" s="27"/>
      <c r="HI328" s="27"/>
      <c r="HJ328" s="27"/>
      <c r="HK328" s="27"/>
      <c r="HL328" s="27"/>
      <c r="HM328" s="27"/>
      <c r="HN328" s="27"/>
      <c r="HO328" s="27"/>
      <c r="HP328" s="27"/>
      <c r="HQ328" s="27"/>
      <c r="HR328" s="27"/>
      <c r="HS328" s="27"/>
      <c r="HT328" s="27"/>
      <c r="HU328" s="27"/>
      <c r="HV328" s="27"/>
      <c r="HW328" s="27"/>
      <c r="HX328" s="27"/>
      <c r="HY328" s="27"/>
      <c r="HZ328" s="27"/>
      <c r="IA328" s="27"/>
      <c r="IB328" s="27"/>
      <c r="IC328" s="27"/>
      <c r="ID328" s="27"/>
      <c r="IE328" s="27"/>
      <c r="IF328" s="27"/>
      <c r="IG328" s="27"/>
      <c r="IH328" s="27"/>
      <c r="II328" s="27"/>
      <c r="IJ328" s="27"/>
      <c r="IK328" s="27"/>
      <c r="IL328" s="27"/>
      <c r="IM328" s="27"/>
      <c r="IN328" s="27"/>
      <c r="IO328" s="27"/>
      <c r="IP328" s="27"/>
      <c r="IQ328" s="27"/>
      <c r="IR328" s="27"/>
      <c r="IS328" s="27"/>
      <c r="IT328" s="27"/>
      <c r="IU328" s="27"/>
      <c r="IV328" s="27"/>
    </row>
    <row r="329" spans="1:256" s="180" customFormat="1" ht="130.5" customHeight="1" thickBot="1">
      <c r="A329" s="17">
        <v>314</v>
      </c>
      <c r="B329" s="17">
        <v>29</v>
      </c>
      <c r="C329" s="18">
        <v>2912243</v>
      </c>
      <c r="D329" s="17" t="s">
        <v>521</v>
      </c>
      <c r="I329" s="17" t="s">
        <v>38</v>
      </c>
      <c r="J329" s="87">
        <v>120</v>
      </c>
      <c r="K329" s="17">
        <v>18401000000</v>
      </c>
      <c r="L329" s="17" t="s">
        <v>39</v>
      </c>
      <c r="M329" s="224">
        <v>645000</v>
      </c>
      <c r="N329" s="17" t="s">
        <v>140</v>
      </c>
      <c r="O329" s="17" t="s">
        <v>514</v>
      </c>
      <c r="P329" s="17" t="s">
        <v>400</v>
      </c>
      <c r="Q329" s="17" t="s">
        <v>49</v>
      </c>
      <c r="R329" s="102"/>
      <c r="S329" s="102"/>
      <c r="T329" s="102"/>
      <c r="U329" s="102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  <c r="FJ329" s="27"/>
      <c r="FK329" s="27"/>
      <c r="FL329" s="27"/>
      <c r="FM329" s="27"/>
      <c r="FN329" s="27"/>
      <c r="FO329" s="27"/>
      <c r="FP329" s="27"/>
      <c r="FQ329" s="27"/>
      <c r="FR329" s="27"/>
      <c r="FS329" s="27"/>
      <c r="FT329" s="27"/>
      <c r="FU329" s="27"/>
      <c r="FV329" s="27"/>
      <c r="FW329" s="27"/>
      <c r="FX329" s="27"/>
      <c r="FY329" s="27"/>
      <c r="FZ329" s="27"/>
      <c r="GA329" s="27"/>
      <c r="GB329" s="27"/>
      <c r="GC329" s="27"/>
      <c r="GD329" s="27"/>
      <c r="GE329" s="27"/>
      <c r="GF329" s="27"/>
      <c r="GG329" s="27"/>
      <c r="GH329" s="27"/>
      <c r="GI329" s="27"/>
      <c r="GJ329" s="27"/>
      <c r="GK329" s="27"/>
      <c r="GL329" s="27"/>
      <c r="GM329" s="27"/>
      <c r="GN329" s="27"/>
      <c r="GO329" s="27"/>
      <c r="GP329" s="27"/>
      <c r="GQ329" s="27"/>
      <c r="GR329" s="27"/>
      <c r="GS329" s="27"/>
      <c r="GT329" s="27"/>
      <c r="GU329" s="27"/>
      <c r="GV329" s="27"/>
      <c r="GW329" s="27"/>
      <c r="GX329" s="27"/>
      <c r="GY329" s="27"/>
      <c r="GZ329" s="27"/>
      <c r="HA329" s="27"/>
      <c r="HB329" s="27"/>
      <c r="HC329" s="27"/>
      <c r="HD329" s="27"/>
      <c r="HE329" s="27"/>
      <c r="HF329" s="27"/>
      <c r="HG329" s="27"/>
      <c r="HH329" s="27"/>
      <c r="HI329" s="27"/>
      <c r="HJ329" s="27"/>
      <c r="HK329" s="27"/>
      <c r="HL329" s="27"/>
      <c r="HM329" s="27"/>
      <c r="HN329" s="27"/>
      <c r="HO329" s="27"/>
      <c r="HP329" s="27"/>
      <c r="HQ329" s="27"/>
      <c r="HR329" s="27"/>
      <c r="HS329" s="27"/>
      <c r="HT329" s="27"/>
      <c r="HU329" s="27"/>
      <c r="HV329" s="27"/>
      <c r="HW329" s="27"/>
      <c r="HX329" s="27"/>
      <c r="HY329" s="27"/>
      <c r="HZ329" s="27"/>
      <c r="IA329" s="27"/>
      <c r="IB329" s="27"/>
      <c r="IC329" s="27"/>
      <c r="ID329" s="27"/>
      <c r="IE329" s="27"/>
      <c r="IF329" s="27"/>
      <c r="IG329" s="27"/>
      <c r="IH329" s="27"/>
      <c r="II329" s="27"/>
      <c r="IJ329" s="27"/>
      <c r="IK329" s="27"/>
      <c r="IL329" s="27"/>
      <c r="IM329" s="27"/>
      <c r="IN329" s="27"/>
      <c r="IO329" s="27"/>
      <c r="IP329" s="27"/>
      <c r="IQ329" s="27"/>
      <c r="IR329" s="27"/>
      <c r="IS329" s="27"/>
      <c r="IT329" s="27"/>
      <c r="IU329" s="27"/>
      <c r="IV329" s="27"/>
    </row>
    <row r="330" spans="1:256" s="180" customFormat="1" ht="130.5" customHeight="1" thickBot="1">
      <c r="A330" s="17">
        <v>315</v>
      </c>
      <c r="B330" s="17">
        <v>25</v>
      </c>
      <c r="C330" s="18">
        <v>2519020</v>
      </c>
      <c r="D330" s="17" t="s">
        <v>522</v>
      </c>
      <c r="I330" s="17" t="s">
        <v>68</v>
      </c>
      <c r="J330" s="87">
        <v>806.4</v>
      </c>
      <c r="K330" s="17">
        <v>18401000000</v>
      </c>
      <c r="L330" s="17" t="s">
        <v>39</v>
      </c>
      <c r="M330" s="224">
        <v>95000</v>
      </c>
      <c r="N330" s="17" t="s">
        <v>140</v>
      </c>
      <c r="O330" s="17" t="s">
        <v>514</v>
      </c>
      <c r="P330" s="17" t="s">
        <v>400</v>
      </c>
      <c r="Q330" s="17" t="s">
        <v>49</v>
      </c>
      <c r="R330" s="102"/>
      <c r="S330" s="102"/>
      <c r="T330" s="102"/>
      <c r="U330" s="102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  <c r="FJ330" s="27"/>
      <c r="FK330" s="27"/>
      <c r="FL330" s="27"/>
      <c r="FM330" s="27"/>
      <c r="FN330" s="27"/>
      <c r="FO330" s="27"/>
      <c r="FP330" s="27"/>
      <c r="FQ330" s="27"/>
      <c r="FR330" s="27"/>
      <c r="FS330" s="27"/>
      <c r="FT330" s="27"/>
      <c r="FU330" s="27"/>
      <c r="FV330" s="27"/>
      <c r="FW330" s="27"/>
      <c r="FX330" s="27"/>
      <c r="FY330" s="27"/>
      <c r="FZ330" s="27"/>
      <c r="GA330" s="27"/>
      <c r="GB330" s="27"/>
      <c r="GC330" s="27"/>
      <c r="GD330" s="27"/>
      <c r="GE330" s="27"/>
      <c r="GF330" s="27"/>
      <c r="GG330" s="27"/>
      <c r="GH330" s="27"/>
      <c r="GI330" s="27"/>
      <c r="GJ330" s="27"/>
      <c r="GK330" s="27"/>
      <c r="GL330" s="27"/>
      <c r="GM330" s="27"/>
      <c r="GN330" s="27"/>
      <c r="GO330" s="27"/>
      <c r="GP330" s="27"/>
      <c r="GQ330" s="27"/>
      <c r="GR330" s="27"/>
      <c r="GS330" s="27"/>
      <c r="GT330" s="27"/>
      <c r="GU330" s="27"/>
      <c r="GV330" s="27"/>
      <c r="GW330" s="27"/>
      <c r="GX330" s="27"/>
      <c r="GY330" s="27"/>
      <c r="GZ330" s="27"/>
      <c r="HA330" s="27"/>
      <c r="HB330" s="27"/>
      <c r="HC330" s="27"/>
      <c r="HD330" s="27"/>
      <c r="HE330" s="27"/>
      <c r="HF330" s="27"/>
      <c r="HG330" s="27"/>
      <c r="HH330" s="27"/>
      <c r="HI330" s="27"/>
      <c r="HJ330" s="27"/>
      <c r="HK330" s="27"/>
      <c r="HL330" s="27"/>
      <c r="HM330" s="27"/>
      <c r="HN330" s="27"/>
      <c r="HO330" s="27"/>
      <c r="HP330" s="27"/>
      <c r="HQ330" s="27"/>
      <c r="HR330" s="27"/>
      <c r="HS330" s="27"/>
      <c r="HT330" s="27"/>
      <c r="HU330" s="27"/>
      <c r="HV330" s="27"/>
      <c r="HW330" s="27"/>
      <c r="HX330" s="27"/>
      <c r="HY330" s="27"/>
      <c r="HZ330" s="27"/>
      <c r="IA330" s="27"/>
      <c r="IB330" s="27"/>
      <c r="IC330" s="27"/>
      <c r="ID330" s="27"/>
      <c r="IE330" s="27"/>
      <c r="IF330" s="27"/>
      <c r="IG330" s="27"/>
      <c r="IH330" s="27"/>
      <c r="II330" s="27"/>
      <c r="IJ330" s="27"/>
      <c r="IK330" s="27"/>
      <c r="IL330" s="27"/>
      <c r="IM330" s="27"/>
      <c r="IN330" s="27"/>
      <c r="IO330" s="27"/>
      <c r="IP330" s="27"/>
      <c r="IQ330" s="27"/>
      <c r="IR330" s="27"/>
      <c r="IS330" s="27"/>
      <c r="IT330" s="27"/>
      <c r="IU330" s="27"/>
      <c r="IV330" s="27"/>
    </row>
    <row r="331" spans="1:256" s="180" customFormat="1" ht="130.5" customHeight="1" thickBot="1">
      <c r="A331" s="17">
        <v>316</v>
      </c>
      <c r="B331" s="179">
        <v>27</v>
      </c>
      <c r="C331" s="18">
        <v>2917352</v>
      </c>
      <c r="D331" s="17" t="s">
        <v>523</v>
      </c>
      <c r="I331" s="17" t="s">
        <v>38</v>
      </c>
      <c r="J331" s="87">
        <v>404</v>
      </c>
      <c r="K331" s="17">
        <v>18401000000</v>
      </c>
      <c r="L331" s="17" t="s">
        <v>39</v>
      </c>
      <c r="M331" s="224">
        <v>855000</v>
      </c>
      <c r="N331" s="17" t="s">
        <v>140</v>
      </c>
      <c r="O331" s="17" t="s">
        <v>514</v>
      </c>
      <c r="P331" s="17" t="s">
        <v>400</v>
      </c>
      <c r="Q331" s="17" t="s">
        <v>49</v>
      </c>
      <c r="R331" s="102"/>
      <c r="S331" s="102"/>
      <c r="T331" s="102"/>
      <c r="U331" s="102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  <c r="FJ331" s="27"/>
      <c r="FK331" s="27"/>
      <c r="FL331" s="27"/>
      <c r="FM331" s="27"/>
      <c r="FN331" s="27"/>
      <c r="FO331" s="27"/>
      <c r="FP331" s="27"/>
      <c r="FQ331" s="27"/>
      <c r="FR331" s="27"/>
      <c r="FS331" s="27"/>
      <c r="FT331" s="27"/>
      <c r="FU331" s="27"/>
      <c r="FV331" s="27"/>
      <c r="FW331" s="27"/>
      <c r="FX331" s="27"/>
      <c r="FY331" s="27"/>
      <c r="FZ331" s="27"/>
      <c r="GA331" s="27"/>
      <c r="GB331" s="27"/>
      <c r="GC331" s="27"/>
      <c r="GD331" s="27"/>
      <c r="GE331" s="27"/>
      <c r="GF331" s="27"/>
      <c r="GG331" s="27"/>
      <c r="GH331" s="27"/>
      <c r="GI331" s="27"/>
      <c r="GJ331" s="27"/>
      <c r="GK331" s="27"/>
      <c r="GL331" s="27"/>
      <c r="GM331" s="27"/>
      <c r="GN331" s="27"/>
      <c r="GO331" s="27"/>
      <c r="GP331" s="27"/>
      <c r="GQ331" s="27"/>
      <c r="GR331" s="27"/>
      <c r="GS331" s="27"/>
      <c r="GT331" s="27"/>
      <c r="GU331" s="27"/>
      <c r="GV331" s="27"/>
      <c r="GW331" s="27"/>
      <c r="GX331" s="27"/>
      <c r="GY331" s="27"/>
      <c r="GZ331" s="27"/>
      <c r="HA331" s="27"/>
      <c r="HB331" s="27"/>
      <c r="HC331" s="27"/>
      <c r="HD331" s="27"/>
      <c r="HE331" s="27"/>
      <c r="HF331" s="27"/>
      <c r="HG331" s="27"/>
      <c r="HH331" s="27"/>
      <c r="HI331" s="27"/>
      <c r="HJ331" s="27"/>
      <c r="HK331" s="27"/>
      <c r="HL331" s="27"/>
      <c r="HM331" s="27"/>
      <c r="HN331" s="27"/>
      <c r="HO331" s="27"/>
      <c r="HP331" s="27"/>
      <c r="HQ331" s="27"/>
      <c r="HR331" s="27"/>
      <c r="HS331" s="27"/>
      <c r="HT331" s="27"/>
      <c r="HU331" s="27"/>
      <c r="HV331" s="27"/>
      <c r="HW331" s="27"/>
      <c r="HX331" s="27"/>
      <c r="HY331" s="27"/>
      <c r="HZ331" s="27"/>
      <c r="IA331" s="27"/>
      <c r="IB331" s="27"/>
      <c r="IC331" s="27"/>
      <c r="ID331" s="27"/>
      <c r="IE331" s="27"/>
      <c r="IF331" s="27"/>
      <c r="IG331" s="27"/>
      <c r="IH331" s="27"/>
      <c r="II331" s="27"/>
      <c r="IJ331" s="27"/>
      <c r="IK331" s="27"/>
      <c r="IL331" s="27"/>
      <c r="IM331" s="27"/>
      <c r="IN331" s="27"/>
      <c r="IO331" s="27"/>
      <c r="IP331" s="27"/>
      <c r="IQ331" s="27"/>
      <c r="IR331" s="27"/>
      <c r="IS331" s="27"/>
      <c r="IT331" s="27"/>
      <c r="IU331" s="27"/>
      <c r="IV331" s="27"/>
    </row>
    <row r="332" spans="1:256" s="180" customFormat="1" ht="130.5" customHeight="1" thickBot="1">
      <c r="A332" s="17">
        <v>317</v>
      </c>
      <c r="B332" s="179">
        <v>27</v>
      </c>
      <c r="C332" s="18">
        <v>2423913</v>
      </c>
      <c r="D332" s="17" t="s">
        <v>524</v>
      </c>
      <c r="I332" s="17"/>
      <c r="J332" s="87"/>
      <c r="K332" s="17">
        <v>18401000000</v>
      </c>
      <c r="L332" s="17" t="s">
        <v>39</v>
      </c>
      <c r="M332" s="224">
        <v>1250000</v>
      </c>
      <c r="N332" s="17" t="s">
        <v>140</v>
      </c>
      <c r="O332" s="17" t="s">
        <v>514</v>
      </c>
      <c r="P332" s="17" t="s">
        <v>400</v>
      </c>
      <c r="Q332" s="17" t="s">
        <v>49</v>
      </c>
      <c r="R332" s="102"/>
      <c r="S332" s="102"/>
      <c r="T332" s="102"/>
      <c r="U332" s="102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  <c r="FJ332" s="27"/>
      <c r="FK332" s="27"/>
      <c r="FL332" s="27"/>
      <c r="FM332" s="27"/>
      <c r="FN332" s="27"/>
      <c r="FO332" s="27"/>
      <c r="FP332" s="27"/>
      <c r="FQ332" s="27"/>
      <c r="FR332" s="27"/>
      <c r="FS332" s="27"/>
      <c r="FT332" s="27"/>
      <c r="FU332" s="27"/>
      <c r="FV332" s="27"/>
      <c r="FW332" s="27"/>
      <c r="FX332" s="27"/>
      <c r="FY332" s="27"/>
      <c r="FZ332" s="27"/>
      <c r="GA332" s="27"/>
      <c r="GB332" s="27"/>
      <c r="GC332" s="27"/>
      <c r="GD332" s="27"/>
      <c r="GE332" s="27"/>
      <c r="GF332" s="27"/>
      <c r="GG332" s="27"/>
      <c r="GH332" s="27"/>
      <c r="GI332" s="27"/>
      <c r="GJ332" s="27"/>
      <c r="GK332" s="27"/>
      <c r="GL332" s="27"/>
      <c r="GM332" s="27"/>
      <c r="GN332" s="27"/>
      <c r="GO332" s="27"/>
      <c r="GP332" s="27"/>
      <c r="GQ332" s="27"/>
      <c r="GR332" s="27"/>
      <c r="GS332" s="27"/>
      <c r="GT332" s="27"/>
      <c r="GU332" s="27"/>
      <c r="GV332" s="27"/>
      <c r="GW332" s="27"/>
      <c r="GX332" s="27"/>
      <c r="GY332" s="27"/>
      <c r="GZ332" s="27"/>
      <c r="HA332" s="27"/>
      <c r="HB332" s="27"/>
      <c r="HC332" s="27"/>
      <c r="HD332" s="27"/>
      <c r="HE332" s="27"/>
      <c r="HF332" s="27"/>
      <c r="HG332" s="27"/>
      <c r="HH332" s="27"/>
      <c r="HI332" s="27"/>
      <c r="HJ332" s="27"/>
      <c r="HK332" s="27"/>
      <c r="HL332" s="27"/>
      <c r="HM332" s="27"/>
      <c r="HN332" s="27"/>
      <c r="HO332" s="27"/>
      <c r="HP332" s="27"/>
      <c r="HQ332" s="27"/>
      <c r="HR332" s="27"/>
      <c r="HS332" s="27"/>
      <c r="HT332" s="27"/>
      <c r="HU332" s="27"/>
      <c r="HV332" s="27"/>
      <c r="HW332" s="27"/>
      <c r="HX332" s="27"/>
      <c r="HY332" s="27"/>
      <c r="HZ332" s="27"/>
      <c r="IA332" s="27"/>
      <c r="IB332" s="27"/>
      <c r="IC332" s="27"/>
      <c r="ID332" s="27"/>
      <c r="IE332" s="27"/>
      <c r="IF332" s="27"/>
      <c r="IG332" s="27"/>
      <c r="IH332" s="27"/>
      <c r="II332" s="27"/>
      <c r="IJ332" s="27"/>
      <c r="IK332" s="27"/>
      <c r="IL332" s="27"/>
      <c r="IM332" s="27"/>
      <c r="IN332" s="27"/>
      <c r="IO332" s="27"/>
      <c r="IP332" s="27"/>
      <c r="IQ332" s="27"/>
      <c r="IR332" s="27"/>
      <c r="IS332" s="27"/>
      <c r="IT332" s="27"/>
      <c r="IU332" s="27"/>
      <c r="IV332" s="27"/>
    </row>
    <row r="333" spans="1:256" s="180" customFormat="1" ht="130.5" customHeight="1" thickBot="1">
      <c r="A333" s="17">
        <v>318</v>
      </c>
      <c r="B333" s="17">
        <v>25</v>
      </c>
      <c r="C333" s="16" t="s">
        <v>526</v>
      </c>
      <c r="D333" s="17" t="s">
        <v>525</v>
      </c>
      <c r="I333" s="17"/>
      <c r="J333" s="87"/>
      <c r="K333" s="17">
        <v>18401000000</v>
      </c>
      <c r="L333" s="17" t="s">
        <v>39</v>
      </c>
      <c r="M333" s="224">
        <v>2300000</v>
      </c>
      <c r="N333" s="17" t="s">
        <v>140</v>
      </c>
      <c r="O333" s="17" t="s">
        <v>514</v>
      </c>
      <c r="P333" s="17" t="s">
        <v>400</v>
      </c>
      <c r="Q333" s="17" t="s">
        <v>49</v>
      </c>
      <c r="R333" s="102"/>
      <c r="S333" s="102"/>
      <c r="T333" s="102"/>
      <c r="U333" s="102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  <c r="FJ333" s="27"/>
      <c r="FK333" s="27"/>
      <c r="FL333" s="27"/>
      <c r="FM333" s="27"/>
      <c r="FN333" s="27"/>
      <c r="FO333" s="27"/>
      <c r="FP333" s="27"/>
      <c r="FQ333" s="27"/>
      <c r="FR333" s="27"/>
      <c r="FS333" s="27"/>
      <c r="FT333" s="27"/>
      <c r="FU333" s="27"/>
      <c r="FV333" s="27"/>
      <c r="FW333" s="27"/>
      <c r="FX333" s="27"/>
      <c r="FY333" s="27"/>
      <c r="FZ333" s="27"/>
      <c r="GA333" s="27"/>
      <c r="GB333" s="27"/>
      <c r="GC333" s="27"/>
      <c r="GD333" s="27"/>
      <c r="GE333" s="27"/>
      <c r="GF333" s="27"/>
      <c r="GG333" s="27"/>
      <c r="GH333" s="27"/>
      <c r="GI333" s="27"/>
      <c r="GJ333" s="27"/>
      <c r="GK333" s="27"/>
      <c r="GL333" s="27"/>
      <c r="GM333" s="27"/>
      <c r="GN333" s="27"/>
      <c r="GO333" s="27"/>
      <c r="GP333" s="27"/>
      <c r="GQ333" s="27"/>
      <c r="GR333" s="27"/>
      <c r="GS333" s="27"/>
      <c r="GT333" s="27"/>
      <c r="GU333" s="27"/>
      <c r="GV333" s="27"/>
      <c r="GW333" s="27"/>
      <c r="GX333" s="27"/>
      <c r="GY333" s="27"/>
      <c r="GZ333" s="27"/>
      <c r="HA333" s="27"/>
      <c r="HB333" s="27"/>
      <c r="HC333" s="27"/>
      <c r="HD333" s="27"/>
      <c r="HE333" s="27"/>
      <c r="HF333" s="27"/>
      <c r="HG333" s="27"/>
      <c r="HH333" s="27"/>
      <c r="HI333" s="27"/>
      <c r="HJ333" s="27"/>
      <c r="HK333" s="27"/>
      <c r="HL333" s="27"/>
      <c r="HM333" s="27"/>
      <c r="HN333" s="27"/>
      <c r="HO333" s="27"/>
      <c r="HP333" s="27"/>
      <c r="HQ333" s="27"/>
      <c r="HR333" s="27"/>
      <c r="HS333" s="27"/>
      <c r="HT333" s="27"/>
      <c r="HU333" s="27"/>
      <c r="HV333" s="27"/>
      <c r="HW333" s="27"/>
      <c r="HX333" s="27"/>
      <c r="HY333" s="27"/>
      <c r="HZ333" s="27"/>
      <c r="IA333" s="27"/>
      <c r="IB333" s="27"/>
      <c r="IC333" s="27"/>
      <c r="ID333" s="27"/>
      <c r="IE333" s="27"/>
      <c r="IF333" s="27"/>
      <c r="IG333" s="27"/>
      <c r="IH333" s="27"/>
      <c r="II333" s="27"/>
      <c r="IJ333" s="27"/>
      <c r="IK333" s="27"/>
      <c r="IL333" s="27"/>
      <c r="IM333" s="27"/>
      <c r="IN333" s="27"/>
      <c r="IO333" s="27"/>
      <c r="IP333" s="27"/>
      <c r="IQ333" s="27"/>
      <c r="IR333" s="27"/>
      <c r="IS333" s="27"/>
      <c r="IT333" s="27"/>
      <c r="IU333" s="27"/>
      <c r="IV333" s="27"/>
    </row>
    <row r="334" spans="1:256" s="180" customFormat="1" ht="130.5" customHeight="1" thickBot="1">
      <c r="A334" s="17">
        <v>319</v>
      </c>
      <c r="B334" s="17">
        <v>26</v>
      </c>
      <c r="C334" s="18">
        <v>2695020</v>
      </c>
      <c r="D334" s="17" t="s">
        <v>527</v>
      </c>
      <c r="I334" s="17" t="s">
        <v>38</v>
      </c>
      <c r="J334" s="87">
        <v>151</v>
      </c>
      <c r="K334" s="17">
        <v>18401000000</v>
      </c>
      <c r="L334" s="17" t="s">
        <v>39</v>
      </c>
      <c r="M334" s="224">
        <v>600000</v>
      </c>
      <c r="N334" s="17" t="s">
        <v>140</v>
      </c>
      <c r="O334" s="17" t="s">
        <v>514</v>
      </c>
      <c r="P334" s="17" t="s">
        <v>400</v>
      </c>
      <c r="Q334" s="17" t="s">
        <v>49</v>
      </c>
      <c r="R334" s="102"/>
      <c r="S334" s="102"/>
      <c r="T334" s="102"/>
      <c r="U334" s="102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  <c r="FJ334" s="27"/>
      <c r="FK334" s="27"/>
      <c r="FL334" s="27"/>
      <c r="FM334" s="27"/>
      <c r="FN334" s="27"/>
      <c r="FO334" s="27"/>
      <c r="FP334" s="27"/>
      <c r="FQ334" s="27"/>
      <c r="FR334" s="27"/>
      <c r="FS334" s="27"/>
      <c r="FT334" s="27"/>
      <c r="FU334" s="27"/>
      <c r="FV334" s="27"/>
      <c r="FW334" s="27"/>
      <c r="FX334" s="27"/>
      <c r="FY334" s="27"/>
      <c r="FZ334" s="27"/>
      <c r="GA334" s="27"/>
      <c r="GB334" s="27"/>
      <c r="GC334" s="27"/>
      <c r="GD334" s="27"/>
      <c r="GE334" s="27"/>
      <c r="GF334" s="27"/>
      <c r="GG334" s="27"/>
      <c r="GH334" s="27"/>
      <c r="GI334" s="27"/>
      <c r="GJ334" s="27"/>
      <c r="GK334" s="27"/>
      <c r="GL334" s="27"/>
      <c r="GM334" s="27"/>
      <c r="GN334" s="27"/>
      <c r="GO334" s="27"/>
      <c r="GP334" s="27"/>
      <c r="GQ334" s="27"/>
      <c r="GR334" s="27"/>
      <c r="GS334" s="27"/>
      <c r="GT334" s="27"/>
      <c r="GU334" s="27"/>
      <c r="GV334" s="27"/>
      <c r="GW334" s="27"/>
      <c r="GX334" s="27"/>
      <c r="GY334" s="27"/>
      <c r="GZ334" s="27"/>
      <c r="HA334" s="27"/>
      <c r="HB334" s="27"/>
      <c r="HC334" s="27"/>
      <c r="HD334" s="27"/>
      <c r="HE334" s="27"/>
      <c r="HF334" s="27"/>
      <c r="HG334" s="27"/>
      <c r="HH334" s="27"/>
      <c r="HI334" s="27"/>
      <c r="HJ334" s="27"/>
      <c r="HK334" s="27"/>
      <c r="HL334" s="27"/>
      <c r="HM334" s="27"/>
      <c r="HN334" s="27"/>
      <c r="HO334" s="27"/>
      <c r="HP334" s="27"/>
      <c r="HQ334" s="27"/>
      <c r="HR334" s="27"/>
      <c r="HS334" s="27"/>
      <c r="HT334" s="27"/>
      <c r="HU334" s="27"/>
      <c r="HV334" s="27"/>
      <c r="HW334" s="27"/>
      <c r="HX334" s="27"/>
      <c r="HY334" s="27"/>
      <c r="HZ334" s="27"/>
      <c r="IA334" s="27"/>
      <c r="IB334" s="27"/>
      <c r="IC334" s="27"/>
      <c r="ID334" s="27"/>
      <c r="IE334" s="27"/>
      <c r="IF334" s="27"/>
      <c r="IG334" s="27"/>
      <c r="IH334" s="27"/>
      <c r="II334" s="27"/>
      <c r="IJ334" s="27"/>
      <c r="IK334" s="27"/>
      <c r="IL334" s="27"/>
      <c r="IM334" s="27"/>
      <c r="IN334" s="27"/>
      <c r="IO334" s="27"/>
      <c r="IP334" s="27"/>
      <c r="IQ334" s="27"/>
      <c r="IR334" s="27"/>
      <c r="IS334" s="27"/>
      <c r="IT334" s="27"/>
      <c r="IU334" s="27"/>
      <c r="IV334" s="27"/>
    </row>
    <row r="335" spans="1:256" s="180" customFormat="1" ht="130.5" customHeight="1" thickBot="1">
      <c r="A335" s="17">
        <v>320</v>
      </c>
      <c r="B335" s="17">
        <v>31</v>
      </c>
      <c r="C335" s="18">
        <v>3130000</v>
      </c>
      <c r="D335" s="17" t="s">
        <v>455</v>
      </c>
      <c r="I335" s="17"/>
      <c r="J335" s="87"/>
      <c r="K335" s="17">
        <v>18401000000</v>
      </c>
      <c r="L335" s="17" t="s">
        <v>39</v>
      </c>
      <c r="M335" s="224">
        <v>2450000</v>
      </c>
      <c r="N335" s="17" t="s">
        <v>140</v>
      </c>
      <c r="O335" s="17" t="s">
        <v>514</v>
      </c>
      <c r="P335" s="17" t="s">
        <v>400</v>
      </c>
      <c r="Q335" s="17" t="s">
        <v>49</v>
      </c>
      <c r="R335" s="102"/>
      <c r="S335" s="102"/>
      <c r="T335" s="102"/>
      <c r="U335" s="102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  <c r="FJ335" s="27"/>
      <c r="FK335" s="27"/>
      <c r="FL335" s="27"/>
      <c r="FM335" s="27"/>
      <c r="FN335" s="27"/>
      <c r="FO335" s="27"/>
      <c r="FP335" s="27"/>
      <c r="FQ335" s="27"/>
      <c r="FR335" s="27"/>
      <c r="FS335" s="27"/>
      <c r="FT335" s="27"/>
      <c r="FU335" s="27"/>
      <c r="FV335" s="27"/>
      <c r="FW335" s="27"/>
      <c r="FX335" s="27"/>
      <c r="FY335" s="27"/>
      <c r="FZ335" s="27"/>
      <c r="GA335" s="27"/>
      <c r="GB335" s="27"/>
      <c r="GC335" s="27"/>
      <c r="GD335" s="27"/>
      <c r="GE335" s="27"/>
      <c r="GF335" s="27"/>
      <c r="GG335" s="27"/>
      <c r="GH335" s="27"/>
      <c r="GI335" s="27"/>
      <c r="GJ335" s="27"/>
      <c r="GK335" s="27"/>
      <c r="GL335" s="27"/>
      <c r="GM335" s="27"/>
      <c r="GN335" s="27"/>
      <c r="GO335" s="27"/>
      <c r="GP335" s="27"/>
      <c r="GQ335" s="27"/>
      <c r="GR335" s="27"/>
      <c r="GS335" s="27"/>
      <c r="GT335" s="27"/>
      <c r="GU335" s="27"/>
      <c r="GV335" s="27"/>
      <c r="GW335" s="27"/>
      <c r="GX335" s="27"/>
      <c r="GY335" s="27"/>
      <c r="GZ335" s="27"/>
      <c r="HA335" s="27"/>
      <c r="HB335" s="27"/>
      <c r="HC335" s="27"/>
      <c r="HD335" s="27"/>
      <c r="HE335" s="27"/>
      <c r="HF335" s="27"/>
      <c r="HG335" s="27"/>
      <c r="HH335" s="27"/>
      <c r="HI335" s="27"/>
      <c r="HJ335" s="27"/>
      <c r="HK335" s="27"/>
      <c r="HL335" s="27"/>
      <c r="HM335" s="27"/>
      <c r="HN335" s="27"/>
      <c r="HO335" s="27"/>
      <c r="HP335" s="27"/>
      <c r="HQ335" s="27"/>
      <c r="HR335" s="27"/>
      <c r="HS335" s="27"/>
      <c r="HT335" s="27"/>
      <c r="HU335" s="27"/>
      <c r="HV335" s="27"/>
      <c r="HW335" s="27"/>
      <c r="HX335" s="27"/>
      <c r="HY335" s="27"/>
      <c r="HZ335" s="27"/>
      <c r="IA335" s="27"/>
      <c r="IB335" s="27"/>
      <c r="IC335" s="27"/>
      <c r="ID335" s="27"/>
      <c r="IE335" s="27"/>
      <c r="IF335" s="27"/>
      <c r="IG335" s="27"/>
      <c r="IH335" s="27"/>
      <c r="II335" s="27"/>
      <c r="IJ335" s="27"/>
      <c r="IK335" s="27"/>
      <c r="IL335" s="27"/>
      <c r="IM335" s="27"/>
      <c r="IN335" s="27"/>
      <c r="IO335" s="27"/>
      <c r="IP335" s="27"/>
      <c r="IQ335" s="27"/>
      <c r="IR335" s="27"/>
      <c r="IS335" s="27"/>
      <c r="IT335" s="27"/>
      <c r="IU335" s="27"/>
      <c r="IV335" s="27"/>
    </row>
    <row r="336" spans="1:256" s="180" customFormat="1" ht="130.5" customHeight="1" thickBot="1">
      <c r="A336" s="17">
        <v>321</v>
      </c>
      <c r="B336" s="17">
        <v>45</v>
      </c>
      <c r="C336" s="18">
        <v>4510520</v>
      </c>
      <c r="D336" s="17" t="s">
        <v>541</v>
      </c>
      <c r="I336" s="17"/>
      <c r="J336" s="87"/>
      <c r="K336" s="17">
        <v>18401000000</v>
      </c>
      <c r="L336" s="17" t="s">
        <v>39</v>
      </c>
      <c r="M336" s="224">
        <v>742447.76</v>
      </c>
      <c r="N336" s="17" t="s">
        <v>140</v>
      </c>
      <c r="O336" s="17" t="s">
        <v>143</v>
      </c>
      <c r="P336" s="17" t="s">
        <v>400</v>
      </c>
      <c r="Q336" s="17" t="s">
        <v>49</v>
      </c>
      <c r="R336" s="102"/>
      <c r="S336" s="102"/>
      <c r="T336" s="102"/>
      <c r="U336" s="102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  <c r="FJ336" s="27"/>
      <c r="FK336" s="27"/>
      <c r="FL336" s="27"/>
      <c r="FM336" s="27"/>
      <c r="FN336" s="27"/>
      <c r="FO336" s="27"/>
      <c r="FP336" s="27"/>
      <c r="FQ336" s="27"/>
      <c r="FR336" s="27"/>
      <c r="FS336" s="27"/>
      <c r="FT336" s="27"/>
      <c r="FU336" s="27"/>
      <c r="FV336" s="27"/>
      <c r="FW336" s="27"/>
      <c r="FX336" s="27"/>
      <c r="FY336" s="27"/>
      <c r="FZ336" s="27"/>
      <c r="GA336" s="27"/>
      <c r="GB336" s="27"/>
      <c r="GC336" s="27"/>
      <c r="GD336" s="27"/>
      <c r="GE336" s="27"/>
      <c r="GF336" s="27"/>
      <c r="GG336" s="27"/>
      <c r="GH336" s="27"/>
      <c r="GI336" s="27"/>
      <c r="GJ336" s="27"/>
      <c r="GK336" s="27"/>
      <c r="GL336" s="27"/>
      <c r="GM336" s="27"/>
      <c r="GN336" s="27"/>
      <c r="GO336" s="27"/>
      <c r="GP336" s="27"/>
      <c r="GQ336" s="27"/>
      <c r="GR336" s="27"/>
      <c r="GS336" s="27"/>
      <c r="GT336" s="27"/>
      <c r="GU336" s="27"/>
      <c r="GV336" s="27"/>
      <c r="GW336" s="27"/>
      <c r="GX336" s="27"/>
      <c r="GY336" s="27"/>
      <c r="GZ336" s="27"/>
      <c r="HA336" s="27"/>
      <c r="HB336" s="27"/>
      <c r="HC336" s="27"/>
      <c r="HD336" s="27"/>
      <c r="HE336" s="27"/>
      <c r="HF336" s="27"/>
      <c r="HG336" s="27"/>
      <c r="HH336" s="27"/>
      <c r="HI336" s="27"/>
      <c r="HJ336" s="27"/>
      <c r="HK336" s="27"/>
      <c r="HL336" s="27"/>
      <c r="HM336" s="27"/>
      <c r="HN336" s="27"/>
      <c r="HO336" s="27"/>
      <c r="HP336" s="27"/>
      <c r="HQ336" s="27"/>
      <c r="HR336" s="27"/>
      <c r="HS336" s="27"/>
      <c r="HT336" s="27"/>
      <c r="HU336" s="27"/>
      <c r="HV336" s="27"/>
      <c r="HW336" s="27"/>
      <c r="HX336" s="27"/>
      <c r="HY336" s="27"/>
      <c r="HZ336" s="27"/>
      <c r="IA336" s="27"/>
      <c r="IB336" s="27"/>
      <c r="IC336" s="27"/>
      <c r="ID336" s="27"/>
      <c r="IE336" s="27"/>
      <c r="IF336" s="27"/>
      <c r="IG336" s="27"/>
      <c r="IH336" s="27"/>
      <c r="II336" s="27"/>
      <c r="IJ336" s="27"/>
      <c r="IK336" s="27"/>
      <c r="IL336" s="27"/>
      <c r="IM336" s="27"/>
      <c r="IN336" s="27"/>
      <c r="IO336" s="27"/>
      <c r="IP336" s="27"/>
      <c r="IQ336" s="27"/>
      <c r="IR336" s="27"/>
      <c r="IS336" s="27"/>
      <c r="IT336" s="27"/>
      <c r="IU336" s="27"/>
      <c r="IV336" s="27"/>
    </row>
    <row r="337" spans="1:256" s="180" customFormat="1" ht="130.5" customHeight="1" thickBot="1">
      <c r="A337" s="17">
        <v>322</v>
      </c>
      <c r="B337" s="17" t="s">
        <v>529</v>
      </c>
      <c r="C337" s="18">
        <v>5510091</v>
      </c>
      <c r="D337" s="17" t="s">
        <v>528</v>
      </c>
      <c r="I337" s="17"/>
      <c r="J337" s="87"/>
      <c r="K337" s="17">
        <v>18401000000</v>
      </c>
      <c r="L337" s="17" t="s">
        <v>39</v>
      </c>
      <c r="M337" s="224">
        <v>88452</v>
      </c>
      <c r="N337" s="17" t="s">
        <v>140</v>
      </c>
      <c r="O337" s="17" t="s">
        <v>514</v>
      </c>
      <c r="P337" s="17" t="s">
        <v>370</v>
      </c>
      <c r="Q337" s="17" t="s">
        <v>49</v>
      </c>
      <c r="R337" s="102"/>
      <c r="S337" s="102"/>
      <c r="T337" s="102"/>
      <c r="U337" s="102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7"/>
      <c r="GE337" s="27"/>
      <c r="GF337" s="27"/>
      <c r="GG337" s="27"/>
      <c r="GH337" s="27"/>
      <c r="GI337" s="27"/>
      <c r="GJ337" s="27"/>
      <c r="GK337" s="27"/>
      <c r="GL337" s="27"/>
      <c r="GM337" s="27"/>
      <c r="GN337" s="27"/>
      <c r="GO337" s="27"/>
      <c r="GP337" s="27"/>
      <c r="GQ337" s="27"/>
      <c r="GR337" s="27"/>
      <c r="GS337" s="27"/>
      <c r="GT337" s="27"/>
      <c r="GU337" s="27"/>
      <c r="GV337" s="27"/>
      <c r="GW337" s="27"/>
      <c r="GX337" s="27"/>
      <c r="GY337" s="27"/>
      <c r="GZ337" s="27"/>
      <c r="HA337" s="27"/>
      <c r="HB337" s="27"/>
      <c r="HC337" s="27"/>
      <c r="HD337" s="27"/>
      <c r="HE337" s="27"/>
      <c r="HF337" s="27"/>
      <c r="HG337" s="27"/>
      <c r="HH337" s="27"/>
      <c r="HI337" s="27"/>
      <c r="HJ337" s="27"/>
      <c r="HK337" s="27"/>
      <c r="HL337" s="27"/>
      <c r="HM337" s="27"/>
      <c r="HN337" s="27"/>
      <c r="HO337" s="27"/>
      <c r="HP337" s="27"/>
      <c r="HQ337" s="27"/>
      <c r="HR337" s="27"/>
      <c r="HS337" s="27"/>
      <c r="HT337" s="27"/>
      <c r="HU337" s="27"/>
      <c r="HV337" s="27"/>
      <c r="HW337" s="27"/>
      <c r="HX337" s="27"/>
      <c r="HY337" s="27"/>
      <c r="HZ337" s="27"/>
      <c r="IA337" s="27"/>
      <c r="IB337" s="27"/>
      <c r="IC337" s="27"/>
      <c r="ID337" s="27"/>
      <c r="IE337" s="27"/>
      <c r="IF337" s="27"/>
      <c r="IG337" s="27"/>
      <c r="IH337" s="27"/>
      <c r="II337" s="27"/>
      <c r="IJ337" s="27"/>
      <c r="IK337" s="27"/>
      <c r="IL337" s="27"/>
      <c r="IM337" s="27"/>
      <c r="IN337" s="27"/>
      <c r="IO337" s="27"/>
      <c r="IP337" s="27"/>
      <c r="IQ337" s="27"/>
      <c r="IR337" s="27"/>
      <c r="IS337" s="27"/>
      <c r="IT337" s="27"/>
      <c r="IU337" s="27"/>
      <c r="IV337" s="27"/>
    </row>
    <row r="338" spans="1:256" s="180" customFormat="1" ht="130.5" customHeight="1" thickBot="1">
      <c r="A338" s="17">
        <v>323</v>
      </c>
      <c r="B338" s="17">
        <v>24</v>
      </c>
      <c r="C338" s="18">
        <v>2422020</v>
      </c>
      <c r="D338" s="17" t="s">
        <v>530</v>
      </c>
      <c r="I338" s="17"/>
      <c r="J338" s="87"/>
      <c r="K338" s="17">
        <v>18401000000</v>
      </c>
      <c r="L338" s="17" t="s">
        <v>39</v>
      </c>
      <c r="M338" s="224">
        <v>85000</v>
      </c>
      <c r="N338" s="17" t="s">
        <v>140</v>
      </c>
      <c r="O338" s="17" t="s">
        <v>514</v>
      </c>
      <c r="P338" s="17" t="s">
        <v>400</v>
      </c>
      <c r="Q338" s="17" t="s">
        <v>49</v>
      </c>
      <c r="R338" s="102"/>
      <c r="S338" s="102"/>
      <c r="T338" s="102"/>
      <c r="U338" s="102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7"/>
      <c r="FL338" s="27"/>
      <c r="FM338" s="27"/>
      <c r="FN338" s="27"/>
      <c r="FO338" s="27"/>
      <c r="FP338" s="27"/>
      <c r="FQ338" s="27"/>
      <c r="FR338" s="27"/>
      <c r="FS338" s="27"/>
      <c r="FT338" s="27"/>
      <c r="FU338" s="27"/>
      <c r="FV338" s="27"/>
      <c r="FW338" s="27"/>
      <c r="FX338" s="27"/>
      <c r="FY338" s="27"/>
      <c r="FZ338" s="27"/>
      <c r="GA338" s="27"/>
      <c r="GB338" s="27"/>
      <c r="GC338" s="27"/>
      <c r="GD338" s="27"/>
      <c r="GE338" s="27"/>
      <c r="GF338" s="27"/>
      <c r="GG338" s="27"/>
      <c r="GH338" s="27"/>
      <c r="GI338" s="27"/>
      <c r="GJ338" s="27"/>
      <c r="GK338" s="27"/>
      <c r="GL338" s="27"/>
      <c r="GM338" s="27"/>
      <c r="GN338" s="27"/>
      <c r="GO338" s="27"/>
      <c r="GP338" s="27"/>
      <c r="GQ338" s="27"/>
      <c r="GR338" s="27"/>
      <c r="GS338" s="27"/>
      <c r="GT338" s="27"/>
      <c r="GU338" s="27"/>
      <c r="GV338" s="27"/>
      <c r="GW338" s="27"/>
      <c r="GX338" s="27"/>
      <c r="GY338" s="27"/>
      <c r="GZ338" s="27"/>
      <c r="HA338" s="27"/>
      <c r="HB338" s="27"/>
      <c r="HC338" s="27"/>
      <c r="HD338" s="27"/>
      <c r="HE338" s="27"/>
      <c r="HF338" s="27"/>
      <c r="HG338" s="27"/>
      <c r="HH338" s="27"/>
      <c r="HI338" s="27"/>
      <c r="HJ338" s="27"/>
      <c r="HK338" s="27"/>
      <c r="HL338" s="27"/>
      <c r="HM338" s="27"/>
      <c r="HN338" s="27"/>
      <c r="HO338" s="27"/>
      <c r="HP338" s="27"/>
      <c r="HQ338" s="27"/>
      <c r="HR338" s="27"/>
      <c r="HS338" s="27"/>
      <c r="HT338" s="27"/>
      <c r="HU338" s="27"/>
      <c r="HV338" s="27"/>
      <c r="HW338" s="27"/>
      <c r="HX338" s="27"/>
      <c r="HY338" s="27"/>
      <c r="HZ338" s="27"/>
      <c r="IA338" s="27"/>
      <c r="IB338" s="27"/>
      <c r="IC338" s="27"/>
      <c r="ID338" s="27"/>
      <c r="IE338" s="27"/>
      <c r="IF338" s="27"/>
      <c r="IG338" s="27"/>
      <c r="IH338" s="27"/>
      <c r="II338" s="27"/>
      <c r="IJ338" s="27"/>
      <c r="IK338" s="27"/>
      <c r="IL338" s="27"/>
      <c r="IM338" s="27"/>
      <c r="IN338" s="27"/>
      <c r="IO338" s="27"/>
      <c r="IP338" s="27"/>
      <c r="IQ338" s="27"/>
      <c r="IR338" s="27"/>
      <c r="IS338" s="27"/>
      <c r="IT338" s="27"/>
      <c r="IU338" s="27"/>
      <c r="IV338" s="27"/>
    </row>
    <row r="339" spans="1:256" s="180" customFormat="1" ht="130.5" customHeight="1" thickBot="1">
      <c r="A339" s="17">
        <v>324</v>
      </c>
      <c r="B339" s="17">
        <v>29</v>
      </c>
      <c r="C339" s="18">
        <v>2912000</v>
      </c>
      <c r="D339" s="17" t="s">
        <v>531</v>
      </c>
      <c r="I339" s="17" t="s">
        <v>38</v>
      </c>
      <c r="J339" s="87">
        <v>2</v>
      </c>
      <c r="K339" s="17">
        <v>18401000000</v>
      </c>
      <c r="L339" s="17" t="s">
        <v>39</v>
      </c>
      <c r="M339" s="224">
        <v>87550</v>
      </c>
      <c r="N339" s="17" t="s">
        <v>146</v>
      </c>
      <c r="O339" s="17" t="s">
        <v>532</v>
      </c>
      <c r="P339" s="17" t="s">
        <v>370</v>
      </c>
      <c r="Q339" s="17" t="s">
        <v>49</v>
      </c>
      <c r="R339" s="102"/>
      <c r="S339" s="102"/>
      <c r="T339" s="102"/>
      <c r="U339" s="102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  <c r="FJ339" s="27"/>
      <c r="FK339" s="27"/>
      <c r="FL339" s="27"/>
      <c r="FM339" s="27"/>
      <c r="FN339" s="27"/>
      <c r="FO339" s="27"/>
      <c r="FP339" s="27"/>
      <c r="FQ339" s="27"/>
      <c r="FR339" s="27"/>
      <c r="FS339" s="27"/>
      <c r="FT339" s="27"/>
      <c r="FU339" s="27"/>
      <c r="FV339" s="27"/>
      <c r="FW339" s="27"/>
      <c r="FX339" s="27"/>
      <c r="FY339" s="27"/>
      <c r="FZ339" s="27"/>
      <c r="GA339" s="27"/>
      <c r="GB339" s="27"/>
      <c r="GC339" s="27"/>
      <c r="GD339" s="27"/>
      <c r="GE339" s="27"/>
      <c r="GF339" s="27"/>
      <c r="GG339" s="27"/>
      <c r="GH339" s="27"/>
      <c r="GI339" s="27"/>
      <c r="GJ339" s="27"/>
      <c r="GK339" s="27"/>
      <c r="GL339" s="27"/>
      <c r="GM339" s="27"/>
      <c r="GN339" s="27"/>
      <c r="GO339" s="27"/>
      <c r="GP339" s="27"/>
      <c r="GQ339" s="27"/>
      <c r="GR339" s="27"/>
      <c r="GS339" s="27"/>
      <c r="GT339" s="27"/>
      <c r="GU339" s="27"/>
      <c r="GV339" s="27"/>
      <c r="GW339" s="27"/>
      <c r="GX339" s="27"/>
      <c r="GY339" s="27"/>
      <c r="GZ339" s="27"/>
      <c r="HA339" s="27"/>
      <c r="HB339" s="27"/>
      <c r="HC339" s="27"/>
      <c r="HD339" s="27"/>
      <c r="HE339" s="27"/>
      <c r="HF339" s="27"/>
      <c r="HG339" s="27"/>
      <c r="HH339" s="27"/>
      <c r="HI339" s="27"/>
      <c r="HJ339" s="27"/>
      <c r="HK339" s="27"/>
      <c r="HL339" s="27"/>
      <c r="HM339" s="27"/>
      <c r="HN339" s="27"/>
      <c r="HO339" s="27"/>
      <c r="HP339" s="27"/>
      <c r="HQ339" s="27"/>
      <c r="HR339" s="27"/>
      <c r="HS339" s="27"/>
      <c r="HT339" s="27"/>
      <c r="HU339" s="27"/>
      <c r="HV339" s="27"/>
      <c r="HW339" s="27"/>
      <c r="HX339" s="27"/>
      <c r="HY339" s="27"/>
      <c r="HZ339" s="27"/>
      <c r="IA339" s="27"/>
      <c r="IB339" s="27"/>
      <c r="IC339" s="27"/>
      <c r="ID339" s="27"/>
      <c r="IE339" s="27"/>
      <c r="IF339" s="27"/>
      <c r="IG339" s="27"/>
      <c r="IH339" s="27"/>
      <c r="II339" s="27"/>
      <c r="IJ339" s="27"/>
      <c r="IK339" s="27"/>
      <c r="IL339" s="27"/>
      <c r="IM339" s="27"/>
      <c r="IN339" s="27"/>
      <c r="IO339" s="27"/>
      <c r="IP339" s="27"/>
      <c r="IQ339" s="27"/>
      <c r="IR339" s="27"/>
      <c r="IS339" s="27"/>
      <c r="IT339" s="27"/>
      <c r="IU339" s="27"/>
      <c r="IV339" s="27"/>
    </row>
    <row r="340" spans="1:256" s="180" customFormat="1" ht="130.5" customHeight="1" thickBot="1">
      <c r="A340" s="17">
        <v>325</v>
      </c>
      <c r="B340" s="179">
        <v>33</v>
      </c>
      <c r="C340" s="18">
        <v>3311060</v>
      </c>
      <c r="D340" s="17" t="s">
        <v>534</v>
      </c>
      <c r="I340" s="17"/>
      <c r="J340" s="87"/>
      <c r="K340" s="17">
        <v>18401000000</v>
      </c>
      <c r="L340" s="17" t="s">
        <v>39</v>
      </c>
      <c r="M340" s="224">
        <v>437000</v>
      </c>
      <c r="N340" s="17" t="s">
        <v>146</v>
      </c>
      <c r="O340" s="17" t="s">
        <v>146</v>
      </c>
      <c r="P340" s="17" t="s">
        <v>400</v>
      </c>
      <c r="Q340" s="17" t="s">
        <v>49</v>
      </c>
      <c r="R340" s="102"/>
      <c r="S340" s="102"/>
      <c r="T340" s="102"/>
      <c r="U340" s="102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  <c r="FJ340" s="27"/>
      <c r="FK340" s="27"/>
      <c r="FL340" s="27"/>
      <c r="FM340" s="27"/>
      <c r="FN340" s="27"/>
      <c r="FO340" s="27"/>
      <c r="FP340" s="27"/>
      <c r="FQ340" s="27"/>
      <c r="FR340" s="27"/>
      <c r="FS340" s="27"/>
      <c r="FT340" s="27"/>
      <c r="FU340" s="27"/>
      <c r="FV340" s="27"/>
      <c r="FW340" s="27"/>
      <c r="FX340" s="27"/>
      <c r="FY340" s="27"/>
      <c r="FZ340" s="27"/>
      <c r="GA340" s="27"/>
      <c r="GB340" s="27"/>
      <c r="GC340" s="27"/>
      <c r="GD340" s="27"/>
      <c r="GE340" s="27"/>
      <c r="GF340" s="27"/>
      <c r="GG340" s="27"/>
      <c r="GH340" s="27"/>
      <c r="GI340" s="27"/>
      <c r="GJ340" s="27"/>
      <c r="GK340" s="27"/>
      <c r="GL340" s="27"/>
      <c r="GM340" s="27"/>
      <c r="GN340" s="27"/>
      <c r="GO340" s="27"/>
      <c r="GP340" s="27"/>
      <c r="GQ340" s="27"/>
      <c r="GR340" s="27"/>
      <c r="GS340" s="27"/>
      <c r="GT340" s="27"/>
      <c r="GU340" s="27"/>
      <c r="GV340" s="27"/>
      <c r="GW340" s="27"/>
      <c r="GX340" s="27"/>
      <c r="GY340" s="27"/>
      <c r="GZ340" s="27"/>
      <c r="HA340" s="27"/>
      <c r="HB340" s="27"/>
      <c r="HC340" s="27"/>
      <c r="HD340" s="27"/>
      <c r="HE340" s="27"/>
      <c r="HF340" s="27"/>
      <c r="HG340" s="27"/>
      <c r="HH340" s="27"/>
      <c r="HI340" s="27"/>
      <c r="HJ340" s="27"/>
      <c r="HK340" s="27"/>
      <c r="HL340" s="27"/>
      <c r="HM340" s="27"/>
      <c r="HN340" s="27"/>
      <c r="HO340" s="27"/>
      <c r="HP340" s="27"/>
      <c r="HQ340" s="27"/>
      <c r="HR340" s="27"/>
      <c r="HS340" s="27"/>
      <c r="HT340" s="27"/>
      <c r="HU340" s="27"/>
      <c r="HV340" s="27"/>
      <c r="HW340" s="27"/>
      <c r="HX340" s="27"/>
      <c r="HY340" s="27"/>
      <c r="HZ340" s="27"/>
      <c r="IA340" s="27"/>
      <c r="IB340" s="27"/>
      <c r="IC340" s="27"/>
      <c r="ID340" s="27"/>
      <c r="IE340" s="27"/>
      <c r="IF340" s="27"/>
      <c r="IG340" s="27"/>
      <c r="IH340" s="27"/>
      <c r="II340" s="27"/>
      <c r="IJ340" s="27"/>
      <c r="IK340" s="27"/>
      <c r="IL340" s="27"/>
      <c r="IM340" s="27"/>
      <c r="IN340" s="27"/>
      <c r="IO340" s="27"/>
      <c r="IP340" s="27"/>
      <c r="IQ340" s="27"/>
      <c r="IR340" s="27"/>
      <c r="IS340" s="27"/>
      <c r="IT340" s="27"/>
      <c r="IU340" s="27"/>
      <c r="IV340" s="27"/>
    </row>
    <row r="341" spans="1:256" s="180" customFormat="1" ht="130.5" customHeight="1" thickBot="1">
      <c r="A341" s="17">
        <v>326</v>
      </c>
      <c r="B341" s="179">
        <v>64</v>
      </c>
      <c r="C341" s="18">
        <v>6420000</v>
      </c>
      <c r="D341" s="17" t="s">
        <v>535</v>
      </c>
      <c r="I341" s="17"/>
      <c r="J341" s="87"/>
      <c r="K341" s="17">
        <v>18401000000</v>
      </c>
      <c r="L341" s="17" t="s">
        <v>39</v>
      </c>
      <c r="M341" s="224">
        <v>588000</v>
      </c>
      <c r="N341" s="17" t="s">
        <v>146</v>
      </c>
      <c r="O341" s="17" t="s">
        <v>533</v>
      </c>
      <c r="P341" s="17" t="s">
        <v>400</v>
      </c>
      <c r="Q341" s="17" t="s">
        <v>49</v>
      </c>
      <c r="R341" s="102"/>
      <c r="S341" s="102"/>
      <c r="T341" s="102"/>
      <c r="U341" s="102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7"/>
      <c r="FL341" s="27"/>
      <c r="FM341" s="27"/>
      <c r="FN341" s="27"/>
      <c r="FO341" s="27"/>
      <c r="FP341" s="27"/>
      <c r="FQ341" s="27"/>
      <c r="FR341" s="27"/>
      <c r="FS341" s="27"/>
      <c r="FT341" s="27"/>
      <c r="FU341" s="27"/>
      <c r="FV341" s="27"/>
      <c r="FW341" s="27"/>
      <c r="FX341" s="27"/>
      <c r="FY341" s="27"/>
      <c r="FZ341" s="27"/>
      <c r="GA341" s="27"/>
      <c r="GB341" s="27"/>
      <c r="GC341" s="27"/>
      <c r="GD341" s="27"/>
      <c r="GE341" s="27"/>
      <c r="GF341" s="27"/>
      <c r="GG341" s="27"/>
      <c r="GH341" s="27"/>
      <c r="GI341" s="27"/>
      <c r="GJ341" s="27"/>
      <c r="GK341" s="27"/>
      <c r="GL341" s="27"/>
      <c r="GM341" s="27"/>
      <c r="GN341" s="27"/>
      <c r="GO341" s="27"/>
      <c r="GP341" s="27"/>
      <c r="GQ341" s="27"/>
      <c r="GR341" s="27"/>
      <c r="GS341" s="27"/>
      <c r="GT341" s="27"/>
      <c r="GU341" s="27"/>
      <c r="GV341" s="27"/>
      <c r="GW341" s="27"/>
      <c r="GX341" s="27"/>
      <c r="GY341" s="27"/>
      <c r="GZ341" s="27"/>
      <c r="HA341" s="27"/>
      <c r="HB341" s="27"/>
      <c r="HC341" s="27"/>
      <c r="HD341" s="27"/>
      <c r="HE341" s="27"/>
      <c r="HF341" s="27"/>
      <c r="HG341" s="27"/>
      <c r="HH341" s="27"/>
      <c r="HI341" s="27"/>
      <c r="HJ341" s="27"/>
      <c r="HK341" s="27"/>
      <c r="HL341" s="27"/>
      <c r="HM341" s="27"/>
      <c r="HN341" s="27"/>
      <c r="HO341" s="27"/>
      <c r="HP341" s="27"/>
      <c r="HQ341" s="27"/>
      <c r="HR341" s="27"/>
      <c r="HS341" s="27"/>
      <c r="HT341" s="27"/>
      <c r="HU341" s="27"/>
      <c r="HV341" s="27"/>
      <c r="HW341" s="27"/>
      <c r="HX341" s="27"/>
      <c r="HY341" s="27"/>
      <c r="HZ341" s="27"/>
      <c r="IA341" s="27"/>
      <c r="IB341" s="27"/>
      <c r="IC341" s="27"/>
      <c r="ID341" s="27"/>
      <c r="IE341" s="27"/>
      <c r="IF341" s="27"/>
      <c r="IG341" s="27"/>
      <c r="IH341" s="27"/>
      <c r="II341" s="27"/>
      <c r="IJ341" s="27"/>
      <c r="IK341" s="27"/>
      <c r="IL341" s="27"/>
      <c r="IM341" s="27"/>
      <c r="IN341" s="27"/>
      <c r="IO341" s="27"/>
      <c r="IP341" s="27"/>
      <c r="IQ341" s="27"/>
      <c r="IR341" s="27"/>
      <c r="IS341" s="27"/>
      <c r="IT341" s="27"/>
      <c r="IU341" s="27"/>
      <c r="IV341" s="27"/>
    </row>
    <row r="342" spans="1:256" s="180" customFormat="1" ht="130.5" customHeight="1" thickBot="1">
      <c r="A342" s="17">
        <v>327</v>
      </c>
      <c r="B342" s="179">
        <v>74</v>
      </c>
      <c r="C342" s="17">
        <v>1120130</v>
      </c>
      <c r="D342" s="17" t="s">
        <v>536</v>
      </c>
      <c r="I342" s="17"/>
      <c r="J342" s="87"/>
      <c r="K342" s="17">
        <v>18401000000</v>
      </c>
      <c r="L342" s="17" t="s">
        <v>39</v>
      </c>
      <c r="M342" s="224">
        <v>856000</v>
      </c>
      <c r="N342" s="17" t="s">
        <v>146</v>
      </c>
      <c r="O342" s="17" t="s">
        <v>146</v>
      </c>
      <c r="P342" s="17" t="s">
        <v>400</v>
      </c>
      <c r="Q342" s="17" t="s">
        <v>49</v>
      </c>
      <c r="R342" s="102"/>
      <c r="S342" s="102"/>
      <c r="T342" s="102"/>
      <c r="U342" s="102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7"/>
      <c r="FL342" s="27"/>
      <c r="FM342" s="27"/>
      <c r="FN342" s="27"/>
      <c r="FO342" s="27"/>
      <c r="FP342" s="27"/>
      <c r="FQ342" s="27"/>
      <c r="FR342" s="27"/>
      <c r="FS342" s="27"/>
      <c r="FT342" s="27"/>
      <c r="FU342" s="27"/>
      <c r="FV342" s="27"/>
      <c r="FW342" s="27"/>
      <c r="FX342" s="27"/>
      <c r="FY342" s="27"/>
      <c r="FZ342" s="27"/>
      <c r="GA342" s="27"/>
      <c r="GB342" s="27"/>
      <c r="GC342" s="27"/>
      <c r="GD342" s="27"/>
      <c r="GE342" s="27"/>
      <c r="GF342" s="27"/>
      <c r="GG342" s="27"/>
      <c r="GH342" s="27"/>
      <c r="GI342" s="27"/>
      <c r="GJ342" s="27"/>
      <c r="GK342" s="27"/>
      <c r="GL342" s="27"/>
      <c r="GM342" s="27"/>
      <c r="GN342" s="27"/>
      <c r="GO342" s="27"/>
      <c r="GP342" s="27"/>
      <c r="GQ342" s="27"/>
      <c r="GR342" s="27"/>
      <c r="GS342" s="27"/>
      <c r="GT342" s="27"/>
      <c r="GU342" s="27"/>
      <c r="GV342" s="27"/>
      <c r="GW342" s="27"/>
      <c r="GX342" s="27"/>
      <c r="GY342" s="27"/>
      <c r="GZ342" s="27"/>
      <c r="HA342" s="27"/>
      <c r="HB342" s="27"/>
      <c r="HC342" s="27"/>
      <c r="HD342" s="27"/>
      <c r="HE342" s="27"/>
      <c r="HF342" s="27"/>
      <c r="HG342" s="27"/>
      <c r="HH342" s="27"/>
      <c r="HI342" s="27"/>
      <c r="HJ342" s="27"/>
      <c r="HK342" s="27"/>
      <c r="HL342" s="27"/>
      <c r="HM342" s="27"/>
      <c r="HN342" s="27"/>
      <c r="HO342" s="27"/>
      <c r="HP342" s="27"/>
      <c r="HQ342" s="27"/>
      <c r="HR342" s="27"/>
      <c r="HS342" s="27"/>
      <c r="HT342" s="27"/>
      <c r="HU342" s="27"/>
      <c r="HV342" s="27"/>
      <c r="HW342" s="27"/>
      <c r="HX342" s="27"/>
      <c r="HY342" s="27"/>
      <c r="HZ342" s="27"/>
      <c r="IA342" s="27"/>
      <c r="IB342" s="27"/>
      <c r="IC342" s="27"/>
      <c r="ID342" s="27"/>
      <c r="IE342" s="27"/>
      <c r="IF342" s="27"/>
      <c r="IG342" s="27"/>
      <c r="IH342" s="27"/>
      <c r="II342" s="27"/>
      <c r="IJ342" s="27"/>
      <c r="IK342" s="27"/>
      <c r="IL342" s="27"/>
      <c r="IM342" s="27"/>
      <c r="IN342" s="27"/>
      <c r="IO342" s="27"/>
      <c r="IP342" s="27"/>
      <c r="IQ342" s="27"/>
      <c r="IR342" s="27"/>
      <c r="IS342" s="27"/>
      <c r="IT342" s="27"/>
      <c r="IU342" s="27"/>
      <c r="IV342" s="27"/>
    </row>
    <row r="343" spans="1:256" s="180" customFormat="1" ht="130.5" customHeight="1" thickBot="1">
      <c r="A343" s="17">
        <v>328</v>
      </c>
      <c r="B343" s="179">
        <v>29</v>
      </c>
      <c r="C343" s="17">
        <v>2912280</v>
      </c>
      <c r="D343" s="17" t="s">
        <v>537</v>
      </c>
      <c r="I343" s="17" t="s">
        <v>38</v>
      </c>
      <c r="J343" s="87">
        <v>1</v>
      </c>
      <c r="K343" s="17">
        <v>18401000000</v>
      </c>
      <c r="L343" s="17" t="s">
        <v>39</v>
      </c>
      <c r="M343" s="224">
        <v>803102</v>
      </c>
      <c r="N343" s="17" t="s">
        <v>146</v>
      </c>
      <c r="O343" s="17" t="s">
        <v>146</v>
      </c>
      <c r="P343" s="17" t="s">
        <v>370</v>
      </c>
      <c r="Q343" s="17" t="s">
        <v>49</v>
      </c>
      <c r="R343" s="102"/>
      <c r="S343" s="102"/>
      <c r="T343" s="102"/>
      <c r="U343" s="102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7"/>
      <c r="FL343" s="27"/>
      <c r="FM343" s="27"/>
      <c r="FN343" s="27"/>
      <c r="FO343" s="27"/>
      <c r="FP343" s="27"/>
      <c r="FQ343" s="27"/>
      <c r="FR343" s="27"/>
      <c r="FS343" s="27"/>
      <c r="FT343" s="27"/>
      <c r="FU343" s="27"/>
      <c r="FV343" s="27"/>
      <c r="FW343" s="27"/>
      <c r="FX343" s="27"/>
      <c r="FY343" s="27"/>
      <c r="FZ343" s="27"/>
      <c r="GA343" s="27"/>
      <c r="GB343" s="27"/>
      <c r="GC343" s="27"/>
      <c r="GD343" s="27"/>
      <c r="GE343" s="27"/>
      <c r="GF343" s="27"/>
      <c r="GG343" s="27"/>
      <c r="GH343" s="27"/>
      <c r="GI343" s="27"/>
      <c r="GJ343" s="27"/>
      <c r="GK343" s="27"/>
      <c r="GL343" s="27"/>
      <c r="GM343" s="27"/>
      <c r="GN343" s="27"/>
      <c r="GO343" s="27"/>
      <c r="GP343" s="27"/>
      <c r="GQ343" s="27"/>
      <c r="GR343" s="27"/>
      <c r="GS343" s="27"/>
      <c r="GT343" s="27"/>
      <c r="GU343" s="27"/>
      <c r="GV343" s="27"/>
      <c r="GW343" s="27"/>
      <c r="GX343" s="27"/>
      <c r="GY343" s="27"/>
      <c r="GZ343" s="27"/>
      <c r="HA343" s="27"/>
      <c r="HB343" s="27"/>
      <c r="HC343" s="27"/>
      <c r="HD343" s="27"/>
      <c r="HE343" s="27"/>
      <c r="HF343" s="27"/>
      <c r="HG343" s="27"/>
      <c r="HH343" s="27"/>
      <c r="HI343" s="27"/>
      <c r="HJ343" s="27"/>
      <c r="HK343" s="27"/>
      <c r="HL343" s="27"/>
      <c r="HM343" s="27"/>
      <c r="HN343" s="27"/>
      <c r="HO343" s="27"/>
      <c r="HP343" s="27"/>
      <c r="HQ343" s="27"/>
      <c r="HR343" s="27"/>
      <c r="HS343" s="27"/>
      <c r="HT343" s="27"/>
      <c r="HU343" s="27"/>
      <c r="HV343" s="27"/>
      <c r="HW343" s="27"/>
      <c r="HX343" s="27"/>
      <c r="HY343" s="27"/>
      <c r="HZ343" s="27"/>
      <c r="IA343" s="27"/>
      <c r="IB343" s="27"/>
      <c r="IC343" s="27"/>
      <c r="ID343" s="27"/>
      <c r="IE343" s="27"/>
      <c r="IF343" s="27"/>
      <c r="IG343" s="27"/>
      <c r="IH343" s="27"/>
      <c r="II343" s="27"/>
      <c r="IJ343" s="27"/>
      <c r="IK343" s="27"/>
      <c r="IL343" s="27"/>
      <c r="IM343" s="27"/>
      <c r="IN343" s="27"/>
      <c r="IO343" s="27"/>
      <c r="IP343" s="27"/>
      <c r="IQ343" s="27"/>
      <c r="IR343" s="27"/>
      <c r="IS343" s="27"/>
      <c r="IT343" s="27"/>
      <c r="IU343" s="27"/>
      <c r="IV343" s="27"/>
    </row>
    <row r="344" spans="1:256" s="180" customFormat="1" ht="130.5" customHeight="1" thickBot="1">
      <c r="A344" s="17">
        <v>329</v>
      </c>
      <c r="B344" s="179">
        <v>29</v>
      </c>
      <c r="C344" s="17">
        <v>2912000</v>
      </c>
      <c r="D344" s="17" t="s">
        <v>538</v>
      </c>
      <c r="I344" s="17" t="s">
        <v>38</v>
      </c>
      <c r="J344" s="87">
        <v>7</v>
      </c>
      <c r="K344" s="17">
        <v>18401000000</v>
      </c>
      <c r="L344" s="17" t="s">
        <v>39</v>
      </c>
      <c r="M344" s="224">
        <v>250000</v>
      </c>
      <c r="N344" s="17" t="s">
        <v>146</v>
      </c>
      <c r="O344" s="17" t="s">
        <v>146</v>
      </c>
      <c r="P344" s="17" t="s">
        <v>400</v>
      </c>
      <c r="Q344" s="17" t="s">
        <v>49</v>
      </c>
      <c r="R344" s="102"/>
      <c r="S344" s="102"/>
      <c r="T344" s="102"/>
      <c r="U344" s="102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  <c r="GF344" s="27"/>
      <c r="GG344" s="27"/>
      <c r="GH344" s="27"/>
      <c r="GI344" s="27"/>
      <c r="GJ344" s="27"/>
      <c r="GK344" s="27"/>
      <c r="GL344" s="27"/>
      <c r="GM344" s="27"/>
      <c r="GN344" s="27"/>
      <c r="GO344" s="27"/>
      <c r="GP344" s="27"/>
      <c r="GQ344" s="27"/>
      <c r="GR344" s="27"/>
      <c r="GS344" s="27"/>
      <c r="GT344" s="27"/>
      <c r="GU344" s="27"/>
      <c r="GV344" s="27"/>
      <c r="GW344" s="27"/>
      <c r="GX344" s="27"/>
      <c r="GY344" s="27"/>
      <c r="GZ344" s="27"/>
      <c r="HA344" s="27"/>
      <c r="HB344" s="27"/>
      <c r="HC344" s="27"/>
      <c r="HD344" s="27"/>
      <c r="HE344" s="27"/>
      <c r="HF344" s="27"/>
      <c r="HG344" s="27"/>
      <c r="HH344" s="27"/>
      <c r="HI344" s="27"/>
      <c r="HJ344" s="27"/>
      <c r="HK344" s="27"/>
      <c r="HL344" s="27"/>
      <c r="HM344" s="27"/>
      <c r="HN344" s="27"/>
      <c r="HO344" s="27"/>
      <c r="HP344" s="27"/>
      <c r="HQ344" s="27"/>
      <c r="HR344" s="27"/>
      <c r="HS344" s="27"/>
      <c r="HT344" s="27"/>
      <c r="HU344" s="27"/>
      <c r="HV344" s="27"/>
      <c r="HW344" s="27"/>
      <c r="HX344" s="27"/>
      <c r="HY344" s="27"/>
      <c r="HZ344" s="27"/>
      <c r="IA344" s="27"/>
      <c r="IB344" s="27"/>
      <c r="IC344" s="27"/>
      <c r="ID344" s="27"/>
      <c r="IE344" s="27"/>
      <c r="IF344" s="27"/>
      <c r="IG344" s="27"/>
      <c r="IH344" s="27"/>
      <c r="II344" s="27"/>
      <c r="IJ344" s="27"/>
      <c r="IK344" s="27"/>
      <c r="IL344" s="27"/>
      <c r="IM344" s="27"/>
      <c r="IN344" s="27"/>
      <c r="IO344" s="27"/>
      <c r="IP344" s="27"/>
      <c r="IQ344" s="27"/>
      <c r="IR344" s="27"/>
      <c r="IS344" s="27"/>
      <c r="IT344" s="27"/>
      <c r="IU344" s="27"/>
      <c r="IV344" s="27"/>
    </row>
    <row r="345" spans="1:256" s="180" customFormat="1" ht="130.5" customHeight="1" thickBot="1">
      <c r="A345" s="17">
        <v>330</v>
      </c>
      <c r="B345" s="179">
        <v>24</v>
      </c>
      <c r="C345" s="17">
        <v>2423913</v>
      </c>
      <c r="D345" s="17" t="s">
        <v>539</v>
      </c>
      <c r="I345" s="17"/>
      <c r="J345" s="87"/>
      <c r="K345" s="17">
        <v>18401000000</v>
      </c>
      <c r="L345" s="17" t="s">
        <v>39</v>
      </c>
      <c r="M345" s="224">
        <v>1375000</v>
      </c>
      <c r="N345" s="17" t="s">
        <v>146</v>
      </c>
      <c r="O345" s="17" t="s">
        <v>146</v>
      </c>
      <c r="P345" s="17" t="s">
        <v>400</v>
      </c>
      <c r="Q345" s="17" t="s">
        <v>49</v>
      </c>
      <c r="R345" s="102"/>
      <c r="S345" s="102"/>
      <c r="T345" s="102"/>
      <c r="U345" s="102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  <c r="FJ345" s="27"/>
      <c r="FK345" s="27"/>
      <c r="FL345" s="27"/>
      <c r="FM345" s="27"/>
      <c r="FN345" s="27"/>
      <c r="FO345" s="27"/>
      <c r="FP345" s="27"/>
      <c r="FQ345" s="27"/>
      <c r="FR345" s="27"/>
      <c r="FS345" s="27"/>
      <c r="FT345" s="27"/>
      <c r="FU345" s="27"/>
      <c r="FV345" s="27"/>
      <c r="FW345" s="27"/>
      <c r="FX345" s="27"/>
      <c r="FY345" s="27"/>
      <c r="FZ345" s="27"/>
      <c r="GA345" s="27"/>
      <c r="GB345" s="27"/>
      <c r="GC345" s="27"/>
      <c r="GD345" s="27"/>
      <c r="GE345" s="27"/>
      <c r="GF345" s="27"/>
      <c r="GG345" s="27"/>
      <c r="GH345" s="27"/>
      <c r="GI345" s="27"/>
      <c r="GJ345" s="27"/>
      <c r="GK345" s="27"/>
      <c r="GL345" s="27"/>
      <c r="GM345" s="27"/>
      <c r="GN345" s="27"/>
      <c r="GO345" s="27"/>
      <c r="GP345" s="27"/>
      <c r="GQ345" s="27"/>
      <c r="GR345" s="27"/>
      <c r="GS345" s="27"/>
      <c r="GT345" s="27"/>
      <c r="GU345" s="27"/>
      <c r="GV345" s="27"/>
      <c r="GW345" s="27"/>
      <c r="GX345" s="27"/>
      <c r="GY345" s="27"/>
      <c r="GZ345" s="27"/>
      <c r="HA345" s="27"/>
      <c r="HB345" s="27"/>
      <c r="HC345" s="27"/>
      <c r="HD345" s="27"/>
      <c r="HE345" s="27"/>
      <c r="HF345" s="27"/>
      <c r="HG345" s="27"/>
      <c r="HH345" s="27"/>
      <c r="HI345" s="27"/>
      <c r="HJ345" s="27"/>
      <c r="HK345" s="27"/>
      <c r="HL345" s="27"/>
      <c r="HM345" s="27"/>
      <c r="HN345" s="27"/>
      <c r="HO345" s="27"/>
      <c r="HP345" s="27"/>
      <c r="HQ345" s="27"/>
      <c r="HR345" s="27"/>
      <c r="HS345" s="27"/>
      <c r="HT345" s="27"/>
      <c r="HU345" s="27"/>
      <c r="HV345" s="27"/>
      <c r="HW345" s="27"/>
      <c r="HX345" s="27"/>
      <c r="HY345" s="27"/>
      <c r="HZ345" s="27"/>
      <c r="IA345" s="27"/>
      <c r="IB345" s="27"/>
      <c r="IC345" s="27"/>
      <c r="ID345" s="27"/>
      <c r="IE345" s="27"/>
      <c r="IF345" s="27"/>
      <c r="IG345" s="27"/>
      <c r="IH345" s="27"/>
      <c r="II345" s="27"/>
      <c r="IJ345" s="27"/>
      <c r="IK345" s="27"/>
      <c r="IL345" s="27"/>
      <c r="IM345" s="27"/>
      <c r="IN345" s="27"/>
      <c r="IO345" s="27"/>
      <c r="IP345" s="27"/>
      <c r="IQ345" s="27"/>
      <c r="IR345" s="27"/>
      <c r="IS345" s="27"/>
      <c r="IT345" s="27"/>
      <c r="IU345" s="27"/>
      <c r="IV345" s="27"/>
    </row>
    <row r="346" spans="1:256" s="180" customFormat="1" ht="130.5" customHeight="1" thickBot="1">
      <c r="A346" s="17">
        <v>331</v>
      </c>
      <c r="B346" s="179">
        <v>74</v>
      </c>
      <c r="C346" s="17">
        <v>7423010</v>
      </c>
      <c r="D346" s="17" t="s">
        <v>540</v>
      </c>
      <c r="I346" s="17"/>
      <c r="J346" s="87"/>
      <c r="K346" s="17">
        <v>18401000000</v>
      </c>
      <c r="L346" s="17" t="s">
        <v>39</v>
      </c>
      <c r="M346" s="224">
        <v>186956</v>
      </c>
      <c r="N346" s="17" t="s">
        <v>146</v>
      </c>
      <c r="O346" s="17" t="s">
        <v>146</v>
      </c>
      <c r="P346" s="17" t="s">
        <v>370</v>
      </c>
      <c r="Q346" s="17" t="s">
        <v>49</v>
      </c>
      <c r="R346" s="102"/>
      <c r="S346" s="102"/>
      <c r="T346" s="102"/>
      <c r="U346" s="102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  <c r="FJ346" s="27"/>
      <c r="FK346" s="27"/>
      <c r="FL346" s="27"/>
      <c r="FM346" s="27"/>
      <c r="FN346" s="27"/>
      <c r="FO346" s="27"/>
      <c r="FP346" s="27"/>
      <c r="FQ346" s="27"/>
      <c r="FR346" s="27"/>
      <c r="FS346" s="27"/>
      <c r="FT346" s="27"/>
      <c r="FU346" s="27"/>
      <c r="FV346" s="27"/>
      <c r="FW346" s="27"/>
      <c r="FX346" s="27"/>
      <c r="FY346" s="27"/>
      <c r="FZ346" s="27"/>
      <c r="GA346" s="27"/>
      <c r="GB346" s="27"/>
      <c r="GC346" s="27"/>
      <c r="GD346" s="27"/>
      <c r="GE346" s="27"/>
      <c r="GF346" s="27"/>
      <c r="GG346" s="27"/>
      <c r="GH346" s="27"/>
      <c r="GI346" s="27"/>
      <c r="GJ346" s="27"/>
      <c r="GK346" s="27"/>
      <c r="GL346" s="27"/>
      <c r="GM346" s="27"/>
      <c r="GN346" s="27"/>
      <c r="GO346" s="27"/>
      <c r="GP346" s="27"/>
      <c r="GQ346" s="27"/>
      <c r="GR346" s="27"/>
      <c r="GS346" s="27"/>
      <c r="GT346" s="27"/>
      <c r="GU346" s="27"/>
      <c r="GV346" s="27"/>
      <c r="GW346" s="27"/>
      <c r="GX346" s="27"/>
      <c r="GY346" s="27"/>
      <c r="GZ346" s="27"/>
      <c r="HA346" s="27"/>
      <c r="HB346" s="27"/>
      <c r="HC346" s="27"/>
      <c r="HD346" s="27"/>
      <c r="HE346" s="27"/>
      <c r="HF346" s="27"/>
      <c r="HG346" s="27"/>
      <c r="HH346" s="27"/>
      <c r="HI346" s="27"/>
      <c r="HJ346" s="27"/>
      <c r="HK346" s="27"/>
      <c r="HL346" s="27"/>
      <c r="HM346" s="27"/>
      <c r="HN346" s="27"/>
      <c r="HO346" s="27"/>
      <c r="HP346" s="27"/>
      <c r="HQ346" s="27"/>
      <c r="HR346" s="27"/>
      <c r="HS346" s="27"/>
      <c r="HT346" s="27"/>
      <c r="HU346" s="27"/>
      <c r="HV346" s="27"/>
      <c r="HW346" s="27"/>
      <c r="HX346" s="27"/>
      <c r="HY346" s="27"/>
      <c r="HZ346" s="27"/>
      <c r="IA346" s="27"/>
      <c r="IB346" s="27"/>
      <c r="IC346" s="27"/>
      <c r="ID346" s="27"/>
      <c r="IE346" s="27"/>
      <c r="IF346" s="27"/>
      <c r="IG346" s="27"/>
      <c r="IH346" s="27"/>
      <c r="II346" s="27"/>
      <c r="IJ346" s="27"/>
      <c r="IK346" s="27"/>
      <c r="IL346" s="27"/>
      <c r="IM346" s="27"/>
      <c r="IN346" s="27"/>
      <c r="IO346" s="27"/>
      <c r="IP346" s="27"/>
      <c r="IQ346" s="27"/>
      <c r="IR346" s="27"/>
      <c r="IS346" s="27"/>
      <c r="IT346" s="27"/>
      <c r="IU346" s="27"/>
      <c r="IV346" s="27"/>
    </row>
    <row r="347" spans="1:256" s="180" customFormat="1" ht="130.5" customHeight="1" thickBot="1">
      <c r="A347" s="17">
        <v>332</v>
      </c>
      <c r="B347" s="179">
        <v>29</v>
      </c>
      <c r="C347" s="17">
        <v>2911190</v>
      </c>
      <c r="D347" s="17" t="s">
        <v>542</v>
      </c>
      <c r="I347" s="17"/>
      <c r="J347" s="87"/>
      <c r="K347" s="17">
        <v>18401000000</v>
      </c>
      <c r="L347" s="17" t="s">
        <v>39</v>
      </c>
      <c r="M347" s="224">
        <v>437635.38</v>
      </c>
      <c r="N347" s="17" t="s">
        <v>146</v>
      </c>
      <c r="O347" s="17" t="s">
        <v>146</v>
      </c>
      <c r="P347" s="17" t="s">
        <v>370</v>
      </c>
      <c r="Q347" s="17" t="s">
        <v>49</v>
      </c>
      <c r="R347" s="102"/>
      <c r="S347" s="102"/>
      <c r="T347" s="102"/>
      <c r="U347" s="102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7"/>
      <c r="FL347" s="27"/>
      <c r="FM347" s="27"/>
      <c r="FN347" s="27"/>
      <c r="FO347" s="27"/>
      <c r="FP347" s="27"/>
      <c r="FQ347" s="27"/>
      <c r="FR347" s="27"/>
      <c r="FS347" s="27"/>
      <c r="FT347" s="27"/>
      <c r="FU347" s="27"/>
      <c r="FV347" s="27"/>
      <c r="FW347" s="27"/>
      <c r="FX347" s="27"/>
      <c r="FY347" s="27"/>
      <c r="FZ347" s="27"/>
      <c r="GA347" s="27"/>
      <c r="GB347" s="27"/>
      <c r="GC347" s="27"/>
      <c r="GD347" s="27"/>
      <c r="GE347" s="27"/>
      <c r="GF347" s="27"/>
      <c r="GG347" s="27"/>
      <c r="GH347" s="27"/>
      <c r="GI347" s="27"/>
      <c r="GJ347" s="27"/>
      <c r="GK347" s="27"/>
      <c r="GL347" s="27"/>
      <c r="GM347" s="27"/>
      <c r="GN347" s="27"/>
      <c r="GO347" s="27"/>
      <c r="GP347" s="27"/>
      <c r="GQ347" s="27"/>
      <c r="GR347" s="27"/>
      <c r="GS347" s="27"/>
      <c r="GT347" s="27"/>
      <c r="GU347" s="27"/>
      <c r="GV347" s="27"/>
      <c r="GW347" s="27"/>
      <c r="GX347" s="27"/>
      <c r="GY347" s="27"/>
      <c r="GZ347" s="27"/>
      <c r="HA347" s="27"/>
      <c r="HB347" s="27"/>
      <c r="HC347" s="27"/>
      <c r="HD347" s="27"/>
      <c r="HE347" s="27"/>
      <c r="HF347" s="27"/>
      <c r="HG347" s="27"/>
      <c r="HH347" s="27"/>
      <c r="HI347" s="27"/>
      <c r="HJ347" s="27"/>
      <c r="HK347" s="27"/>
      <c r="HL347" s="27"/>
      <c r="HM347" s="27"/>
      <c r="HN347" s="27"/>
      <c r="HO347" s="27"/>
      <c r="HP347" s="27"/>
      <c r="HQ347" s="27"/>
      <c r="HR347" s="27"/>
      <c r="HS347" s="27"/>
      <c r="HT347" s="27"/>
      <c r="HU347" s="27"/>
      <c r="HV347" s="27"/>
      <c r="HW347" s="27"/>
      <c r="HX347" s="27"/>
      <c r="HY347" s="27"/>
      <c r="HZ347" s="27"/>
      <c r="IA347" s="27"/>
      <c r="IB347" s="27"/>
      <c r="IC347" s="27"/>
      <c r="ID347" s="27"/>
      <c r="IE347" s="27"/>
      <c r="IF347" s="27"/>
      <c r="IG347" s="27"/>
      <c r="IH347" s="27"/>
      <c r="II347" s="27"/>
      <c r="IJ347" s="27"/>
      <c r="IK347" s="27"/>
      <c r="IL347" s="27"/>
      <c r="IM347" s="27"/>
      <c r="IN347" s="27"/>
      <c r="IO347" s="27"/>
      <c r="IP347" s="27"/>
      <c r="IQ347" s="27"/>
      <c r="IR347" s="27"/>
      <c r="IS347" s="27"/>
      <c r="IT347" s="27"/>
      <c r="IU347" s="27"/>
      <c r="IV347" s="27"/>
    </row>
    <row r="348" spans="1:256" s="180" customFormat="1" ht="130.5" customHeight="1" thickBot="1">
      <c r="A348" s="17">
        <v>333</v>
      </c>
      <c r="B348" s="179">
        <v>29</v>
      </c>
      <c r="C348" s="17">
        <v>2944000</v>
      </c>
      <c r="D348" s="17" t="s">
        <v>543</v>
      </c>
      <c r="I348" s="17"/>
      <c r="J348" s="87"/>
      <c r="K348" s="17">
        <v>18401000000</v>
      </c>
      <c r="L348" s="17" t="s">
        <v>39</v>
      </c>
      <c r="M348" s="224">
        <v>470000</v>
      </c>
      <c r="N348" s="17" t="s">
        <v>146</v>
      </c>
      <c r="O348" s="17" t="s">
        <v>146</v>
      </c>
      <c r="P348" s="17" t="s">
        <v>400</v>
      </c>
      <c r="Q348" s="17" t="s">
        <v>49</v>
      </c>
      <c r="R348" s="102"/>
      <c r="S348" s="102"/>
      <c r="T348" s="102"/>
      <c r="U348" s="102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7"/>
      <c r="GE348" s="27"/>
      <c r="GF348" s="27"/>
      <c r="GG348" s="27"/>
      <c r="GH348" s="27"/>
      <c r="GI348" s="27"/>
      <c r="GJ348" s="27"/>
      <c r="GK348" s="27"/>
      <c r="GL348" s="27"/>
      <c r="GM348" s="27"/>
      <c r="GN348" s="27"/>
      <c r="GO348" s="27"/>
      <c r="GP348" s="27"/>
      <c r="GQ348" s="27"/>
      <c r="GR348" s="27"/>
      <c r="GS348" s="27"/>
      <c r="GT348" s="27"/>
      <c r="GU348" s="27"/>
      <c r="GV348" s="27"/>
      <c r="GW348" s="27"/>
      <c r="GX348" s="27"/>
      <c r="GY348" s="27"/>
      <c r="GZ348" s="27"/>
      <c r="HA348" s="27"/>
      <c r="HB348" s="27"/>
      <c r="HC348" s="27"/>
      <c r="HD348" s="27"/>
      <c r="HE348" s="27"/>
      <c r="HF348" s="27"/>
      <c r="HG348" s="27"/>
      <c r="HH348" s="27"/>
      <c r="HI348" s="27"/>
      <c r="HJ348" s="27"/>
      <c r="HK348" s="27"/>
      <c r="HL348" s="27"/>
      <c r="HM348" s="27"/>
      <c r="HN348" s="27"/>
      <c r="HO348" s="27"/>
      <c r="HP348" s="27"/>
      <c r="HQ348" s="27"/>
      <c r="HR348" s="27"/>
      <c r="HS348" s="27"/>
      <c r="HT348" s="27"/>
      <c r="HU348" s="27"/>
      <c r="HV348" s="27"/>
      <c r="HW348" s="27"/>
      <c r="HX348" s="27"/>
      <c r="HY348" s="27"/>
      <c r="HZ348" s="27"/>
      <c r="IA348" s="27"/>
      <c r="IB348" s="27"/>
      <c r="IC348" s="27"/>
      <c r="ID348" s="27"/>
      <c r="IE348" s="27"/>
      <c r="IF348" s="27"/>
      <c r="IG348" s="27"/>
      <c r="IH348" s="27"/>
      <c r="II348" s="27"/>
      <c r="IJ348" s="27"/>
      <c r="IK348" s="27"/>
      <c r="IL348" s="27"/>
      <c r="IM348" s="27"/>
      <c r="IN348" s="27"/>
      <c r="IO348" s="27"/>
      <c r="IP348" s="27"/>
      <c r="IQ348" s="27"/>
      <c r="IR348" s="27"/>
      <c r="IS348" s="27"/>
      <c r="IT348" s="27"/>
      <c r="IU348" s="27"/>
      <c r="IV348" s="27"/>
    </row>
    <row r="349" spans="1:256" s="180" customFormat="1" ht="130.5" customHeight="1" thickBot="1">
      <c r="A349" s="17">
        <v>334</v>
      </c>
      <c r="B349" s="17">
        <v>25</v>
      </c>
      <c r="C349" s="16" t="s">
        <v>526</v>
      </c>
      <c r="D349" s="17" t="s">
        <v>544</v>
      </c>
      <c r="I349" s="17"/>
      <c r="J349" s="87"/>
      <c r="K349" s="17">
        <v>18401000000</v>
      </c>
      <c r="L349" s="17" t="s">
        <v>39</v>
      </c>
      <c r="M349" s="224">
        <v>1500000</v>
      </c>
      <c r="N349" s="17" t="s">
        <v>146</v>
      </c>
      <c r="O349" s="17" t="s">
        <v>146</v>
      </c>
      <c r="P349" s="17" t="s">
        <v>400</v>
      </c>
      <c r="Q349" s="17" t="s">
        <v>49</v>
      </c>
      <c r="R349" s="102"/>
      <c r="S349" s="102"/>
      <c r="T349" s="102"/>
      <c r="U349" s="102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  <c r="FJ349" s="27"/>
      <c r="FK349" s="27"/>
      <c r="FL349" s="27"/>
      <c r="FM349" s="27"/>
      <c r="FN349" s="27"/>
      <c r="FO349" s="27"/>
      <c r="FP349" s="27"/>
      <c r="FQ349" s="27"/>
      <c r="FR349" s="27"/>
      <c r="FS349" s="27"/>
      <c r="FT349" s="27"/>
      <c r="FU349" s="27"/>
      <c r="FV349" s="27"/>
      <c r="FW349" s="27"/>
      <c r="FX349" s="27"/>
      <c r="FY349" s="27"/>
      <c r="FZ349" s="27"/>
      <c r="GA349" s="27"/>
      <c r="GB349" s="27"/>
      <c r="GC349" s="27"/>
      <c r="GD349" s="27"/>
      <c r="GE349" s="27"/>
      <c r="GF349" s="27"/>
      <c r="GG349" s="27"/>
      <c r="GH349" s="27"/>
      <c r="GI349" s="27"/>
      <c r="GJ349" s="27"/>
      <c r="GK349" s="27"/>
      <c r="GL349" s="27"/>
      <c r="GM349" s="27"/>
      <c r="GN349" s="27"/>
      <c r="GO349" s="27"/>
      <c r="GP349" s="27"/>
      <c r="GQ349" s="27"/>
      <c r="GR349" s="27"/>
      <c r="GS349" s="27"/>
      <c r="GT349" s="27"/>
      <c r="GU349" s="27"/>
      <c r="GV349" s="27"/>
      <c r="GW349" s="27"/>
      <c r="GX349" s="27"/>
      <c r="GY349" s="27"/>
      <c r="GZ349" s="27"/>
      <c r="HA349" s="27"/>
      <c r="HB349" s="27"/>
      <c r="HC349" s="27"/>
      <c r="HD349" s="27"/>
      <c r="HE349" s="27"/>
      <c r="HF349" s="27"/>
      <c r="HG349" s="27"/>
      <c r="HH349" s="27"/>
      <c r="HI349" s="27"/>
      <c r="HJ349" s="27"/>
      <c r="HK349" s="27"/>
      <c r="HL349" s="27"/>
      <c r="HM349" s="27"/>
      <c r="HN349" s="27"/>
      <c r="HO349" s="27"/>
      <c r="HP349" s="27"/>
      <c r="HQ349" s="27"/>
      <c r="HR349" s="27"/>
      <c r="HS349" s="27"/>
      <c r="HT349" s="27"/>
      <c r="HU349" s="27"/>
      <c r="HV349" s="27"/>
      <c r="HW349" s="27"/>
      <c r="HX349" s="27"/>
      <c r="HY349" s="27"/>
      <c r="HZ349" s="27"/>
      <c r="IA349" s="27"/>
      <c r="IB349" s="27"/>
      <c r="IC349" s="27"/>
      <c r="ID349" s="27"/>
      <c r="IE349" s="27"/>
      <c r="IF349" s="27"/>
      <c r="IG349" s="27"/>
      <c r="IH349" s="27"/>
      <c r="II349" s="27"/>
      <c r="IJ349" s="27"/>
      <c r="IK349" s="27"/>
      <c r="IL349" s="27"/>
      <c r="IM349" s="27"/>
      <c r="IN349" s="27"/>
      <c r="IO349" s="27"/>
      <c r="IP349" s="27"/>
      <c r="IQ349" s="27"/>
      <c r="IR349" s="27"/>
      <c r="IS349" s="27"/>
      <c r="IT349" s="27"/>
      <c r="IU349" s="27"/>
      <c r="IV349" s="27"/>
    </row>
    <row r="350" spans="1:18" s="118" customFormat="1" ht="25.5" customHeight="1">
      <c r="A350" s="162"/>
      <c r="B350" s="157"/>
      <c r="C350" s="156"/>
      <c r="D350" s="228" t="s">
        <v>19</v>
      </c>
      <c r="E350" s="158"/>
      <c r="F350" s="158"/>
      <c r="G350" s="158"/>
      <c r="H350" s="110"/>
      <c r="I350" s="111"/>
      <c r="J350" s="112"/>
      <c r="K350" s="113"/>
      <c r="L350" s="113"/>
      <c r="M350" s="114"/>
      <c r="N350" s="115"/>
      <c r="O350" s="115"/>
      <c r="P350" s="115"/>
      <c r="Q350" s="116"/>
      <c r="R350" s="117"/>
    </row>
    <row r="351" spans="1:18" ht="13.5">
      <c r="A351" s="162"/>
      <c r="B351" s="3" t="s">
        <v>31</v>
      </c>
      <c r="C351" s="119"/>
      <c r="D351" s="118"/>
      <c r="H351" s="4"/>
      <c r="I351" s="120"/>
      <c r="J351" s="121"/>
      <c r="K351" s="120"/>
      <c r="L351" s="120"/>
      <c r="M351" s="122"/>
      <c r="N351" s="120"/>
      <c r="O351" s="120"/>
      <c r="P351" s="120"/>
      <c r="Q351" s="120"/>
      <c r="R351" s="120"/>
    </row>
    <row r="352" spans="1:13" ht="13.5">
      <c r="A352" s="109"/>
      <c r="B352" s="3" t="s">
        <v>32</v>
      </c>
      <c r="C352" s="119"/>
      <c r="H352" s="4"/>
      <c r="J352" s="123"/>
      <c r="M352" s="124"/>
    </row>
    <row r="353" spans="1:13" ht="13.5">
      <c r="A353" s="6"/>
      <c r="B353" s="3" t="s">
        <v>33</v>
      </c>
      <c r="C353" s="119"/>
      <c r="H353" s="4"/>
      <c r="J353" s="123"/>
      <c r="M353" s="124"/>
    </row>
    <row r="354" spans="1:17" ht="12.75">
      <c r="A354" s="6"/>
      <c r="B354" s="7"/>
      <c r="C354" s="7"/>
      <c r="D354" s="10"/>
      <c r="E354" s="5"/>
      <c r="F354" s="5"/>
      <c r="G354" s="9"/>
      <c r="H354" s="4"/>
      <c r="I354"/>
      <c r="J354"/>
      <c r="K354"/>
      <c r="L354"/>
      <c r="M354" s="15"/>
      <c r="N354" s="11"/>
      <c r="O354"/>
      <c r="P354"/>
      <c r="Q354"/>
    </row>
    <row r="355" spans="1:22" s="2" customFormat="1" ht="13.5">
      <c r="A355" s="125"/>
      <c r="B355" s="127"/>
      <c r="C355" s="127"/>
      <c r="D355" s="128"/>
      <c r="E355" s="127"/>
      <c r="F355" s="129"/>
      <c r="G355" s="129"/>
      <c r="M355" s="130"/>
      <c r="R355" s="106"/>
      <c r="S355" s="106"/>
      <c r="T355" s="106"/>
      <c r="U355" s="106"/>
      <c r="V355" s="106"/>
    </row>
    <row r="356" spans="1:22" s="2" customFormat="1" ht="13.5">
      <c r="A356" s="7"/>
      <c r="B356" s="261"/>
      <c r="C356" s="261"/>
      <c r="D356" s="261"/>
      <c r="E356" s="261"/>
      <c r="F356" s="261"/>
      <c r="G356" s="261"/>
      <c r="M356" s="130"/>
      <c r="R356" s="106"/>
      <c r="S356" s="106"/>
      <c r="T356" s="106"/>
      <c r="U356" s="106"/>
      <c r="V356" s="106"/>
    </row>
    <row r="357" spans="1:22" s="2" customFormat="1" ht="12.75">
      <c r="A357" s="126"/>
      <c r="B357" s="131"/>
      <c r="C357" s="131"/>
      <c r="D357" s="132"/>
      <c r="E357" s="131"/>
      <c r="F357" s="131"/>
      <c r="G357" s="129"/>
      <c r="M357" s="130"/>
      <c r="R357" s="106"/>
      <c r="S357" s="106"/>
      <c r="T357" s="106"/>
      <c r="U357" s="106"/>
      <c r="V357" s="106"/>
    </row>
    <row r="358" spans="1:22" s="2" customFormat="1" ht="12.75">
      <c r="A358" s="126"/>
      <c r="B358" s="131"/>
      <c r="C358" s="131"/>
      <c r="D358" s="132"/>
      <c r="E358" s="131"/>
      <c r="F358" s="131"/>
      <c r="G358" s="129"/>
      <c r="M358" s="130"/>
      <c r="R358" s="106"/>
      <c r="S358" s="106"/>
      <c r="T358" s="106"/>
      <c r="U358" s="106"/>
      <c r="V358" s="106"/>
    </row>
    <row r="359" spans="2:22" s="2" customFormat="1" ht="13.5">
      <c r="B359" s="127"/>
      <c r="C359" s="127"/>
      <c r="D359" s="128"/>
      <c r="E359" s="127"/>
      <c r="F359" s="129"/>
      <c r="G359" s="129"/>
      <c r="M359" s="130"/>
      <c r="R359" s="106"/>
      <c r="S359" s="106"/>
      <c r="T359" s="106"/>
      <c r="U359" s="106"/>
      <c r="V359" s="106"/>
    </row>
    <row r="360" spans="2:22" s="2" customFormat="1" ht="13.5">
      <c r="B360" s="261"/>
      <c r="C360" s="261"/>
      <c r="D360" s="261"/>
      <c r="E360" s="261"/>
      <c r="F360" s="261"/>
      <c r="G360" s="261"/>
      <c r="M360" s="130"/>
      <c r="R360" s="106"/>
      <c r="S360" s="106"/>
      <c r="T360" s="106"/>
      <c r="U360" s="106"/>
      <c r="V360" s="106"/>
    </row>
    <row r="361" spans="1:17" ht="11.25">
      <c r="A361" s="2"/>
      <c r="B361" s="260"/>
      <c r="C361" s="260"/>
      <c r="D361" s="260"/>
      <c r="E361" s="260"/>
      <c r="P361" s="2"/>
      <c r="Q361" s="2"/>
    </row>
    <row r="362" spans="1:17" ht="11.25">
      <c r="A362" s="2"/>
      <c r="P362" s="2"/>
      <c r="Q362" s="2"/>
    </row>
    <row r="363" spans="16:17" ht="11.25">
      <c r="P363" s="2"/>
      <c r="Q363" s="2"/>
    </row>
    <row r="364" spans="16:17" ht="11.25">
      <c r="P364" s="2"/>
      <c r="Q364" s="2"/>
    </row>
    <row r="365" spans="16:17" ht="11.25">
      <c r="P365" s="2"/>
      <c r="Q365" s="2"/>
    </row>
    <row r="366" spans="16:17" ht="11.25">
      <c r="P366" s="2"/>
      <c r="Q366" s="2"/>
    </row>
    <row r="367" spans="16:17" ht="11.25">
      <c r="P367" s="2"/>
      <c r="Q367" s="2"/>
    </row>
    <row r="368" spans="16:17" ht="11.25">
      <c r="P368" s="2"/>
      <c r="Q368" s="2"/>
    </row>
    <row r="369" spans="16:17" ht="11.25">
      <c r="P369" s="2"/>
      <c r="Q369" s="2"/>
    </row>
  </sheetData>
  <sheetProtection/>
  <mergeCells count="65">
    <mergeCell ref="A7:D7"/>
    <mergeCell ref="E6:F6"/>
    <mergeCell ref="D16:F16"/>
    <mergeCell ref="D14:F15"/>
    <mergeCell ref="A8:D8"/>
    <mergeCell ref="B13:B15"/>
    <mergeCell ref="E10:F10"/>
    <mergeCell ref="E9:F9"/>
    <mergeCell ref="A11:D11"/>
    <mergeCell ref="A13:A15"/>
    <mergeCell ref="C13:C15"/>
    <mergeCell ref="E11:F11"/>
    <mergeCell ref="D13:O13"/>
    <mergeCell ref="H11:M11"/>
    <mergeCell ref="A9:D9"/>
    <mergeCell ref="A10:D10"/>
    <mergeCell ref="A2:Q2"/>
    <mergeCell ref="A3:Q3"/>
    <mergeCell ref="E5:F5"/>
    <mergeCell ref="H5:M5"/>
    <mergeCell ref="H6:M6"/>
    <mergeCell ref="A5:D5"/>
    <mergeCell ref="A6:D6"/>
    <mergeCell ref="B361:E361"/>
    <mergeCell ref="B356:G356"/>
    <mergeCell ref="B360:G360"/>
    <mergeCell ref="R59:U96"/>
    <mergeCell ref="E100:E101"/>
    <mergeCell ref="E104:E106"/>
    <mergeCell ref="E108:E109"/>
    <mergeCell ref="R123:U127"/>
    <mergeCell ref="R147:U152"/>
    <mergeCell ref="E115:E116"/>
    <mergeCell ref="R153:U208"/>
    <mergeCell ref="R209:U216"/>
    <mergeCell ref="R221:U224"/>
    <mergeCell ref="R217:U220"/>
    <mergeCell ref="G87:G92"/>
    <mergeCell ref="G61:G72"/>
    <mergeCell ref="R17:U19"/>
    <mergeCell ref="R20:U29"/>
    <mergeCell ref="G73:G75"/>
    <mergeCell ref="R30:U58"/>
    <mergeCell ref="G79:G80"/>
    <mergeCell ref="G82:G83"/>
    <mergeCell ref="E7:F7"/>
    <mergeCell ref="E8:F8"/>
    <mergeCell ref="Q13:Q14"/>
    <mergeCell ref="M14:M15"/>
    <mergeCell ref="J14:J15"/>
    <mergeCell ref="H7:M7"/>
    <mergeCell ref="H8:M8"/>
    <mergeCell ref="H9:M9"/>
    <mergeCell ref="H10:M10"/>
    <mergeCell ref="P13:P15"/>
    <mergeCell ref="H14:I14"/>
    <mergeCell ref="N14:O14"/>
    <mergeCell ref="K14:L14"/>
    <mergeCell ref="G14:G15"/>
    <mergeCell ref="R128:U145"/>
    <mergeCell ref="R146:U146"/>
    <mergeCell ref="R97:U99"/>
    <mergeCell ref="E111:E113"/>
    <mergeCell ref="G94:G95"/>
    <mergeCell ref="R100:U122"/>
  </mergeCells>
  <hyperlinks>
    <hyperlink ref="E8" r:id="rId1" display="mupgvv@mupgvv.ru"/>
  </hyperlinks>
  <printOptions/>
  <pageMargins left="0.5511811023622047" right="0.2362204724409449" top="0" bottom="0.1968503937007874" header="0.8661417322834646" footer="0.1968503937007874"/>
  <pageSetup horizontalDpi="600" verticalDpi="600" orientation="landscape" paperSize="9" scale="6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Аршанинов Вадим Александрович</cp:lastModifiedBy>
  <cp:lastPrinted>2015-02-26T11:37:44Z</cp:lastPrinted>
  <dcterms:created xsi:type="dcterms:W3CDTF">1996-10-08T23:32:33Z</dcterms:created>
  <dcterms:modified xsi:type="dcterms:W3CDTF">2015-06-08T13:45:22Z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